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2"/>
  </bookViews>
  <sheets>
    <sheet name="Data Base" sheetId="1" r:id="rId1"/>
    <sheet name="Tech Data" sheetId="2" r:id="rId2"/>
    <sheet name="Scores &amp; Groups" sheetId="3" r:id="rId3"/>
    <sheet name="Fun Matches" sheetId="4" r:id="rId4"/>
  </sheets>
  <definedNames>
    <definedName name="_xlfn.SINGLE" hidden="1">#NAME?</definedName>
    <definedName name="_xlnm.Print_Area" localSheetId="3">'Fun Matches'!$A$1:$U$19</definedName>
    <definedName name="_xlnm.Print_Area" localSheetId="2">'Scores &amp; Groups'!$B$1:$Y$45</definedName>
    <definedName name="_xlnm.Print_Area" localSheetId="1">'Tech Data'!$A$1:$Y$104</definedName>
    <definedName name="_xlnm.Print_Titles" localSheetId="2">'Scores &amp; Groups'!$1:$4</definedName>
  </definedNames>
  <calcPr fullCalcOnLoad="1"/>
</workbook>
</file>

<file path=xl/sharedStrings.xml><?xml version="1.0" encoding="utf-8"?>
<sst xmlns="http://schemas.openxmlformats.org/spreadsheetml/2006/main" count="2157" uniqueCount="630">
  <si>
    <t>Short</t>
  </si>
  <si>
    <t>.</t>
  </si>
  <si>
    <t>Win</t>
  </si>
  <si>
    <t>Winchester</t>
  </si>
  <si>
    <t>Ron Smith</t>
  </si>
  <si>
    <t>Javalina</t>
  </si>
  <si>
    <t>Leupold</t>
  </si>
  <si>
    <t>Y</t>
  </si>
  <si>
    <t>Hart</t>
  </si>
  <si>
    <t>GsChk</t>
  </si>
  <si>
    <t>Remington</t>
  </si>
  <si>
    <t>R</t>
  </si>
  <si>
    <t>P. Jones</t>
  </si>
  <si>
    <t>7 ½</t>
  </si>
  <si>
    <t>Alberta</t>
  </si>
  <si>
    <t>205m</t>
  </si>
  <si>
    <t>L</t>
  </si>
  <si>
    <t>Blue</t>
  </si>
  <si>
    <t>Accurate</t>
  </si>
  <si>
    <t>Vortex</t>
  </si>
  <si>
    <t>Lilja</t>
  </si>
  <si>
    <t>Ron Smith</t>
  </si>
  <si>
    <t>24 -- 10</t>
  </si>
  <si>
    <t>Make</t>
  </si>
  <si>
    <t>Nikon</t>
  </si>
  <si>
    <t>AA # 9</t>
  </si>
  <si>
    <t>CCI</t>
  </si>
  <si>
    <t>40X</t>
  </si>
  <si>
    <t>CPA</t>
  </si>
  <si>
    <t>N</t>
  </si>
  <si>
    <t>D. Mos</t>
  </si>
  <si>
    <t>312-190</t>
  </si>
  <si>
    <t>Sprgfield</t>
  </si>
  <si>
    <t>PBB</t>
  </si>
  <si>
    <t>26 -- 10</t>
  </si>
  <si>
    <t>Remington</t>
  </si>
  <si>
    <t>Vel.</t>
  </si>
  <si>
    <t>1 deg.</t>
  </si>
  <si>
    <t>BAC</t>
  </si>
  <si>
    <t>Douglas</t>
  </si>
  <si>
    <t>SCORES &amp; GROUPS</t>
  </si>
  <si>
    <t>M</t>
  </si>
  <si>
    <t>245x1 deg</t>
  </si>
  <si>
    <t>LBT</t>
  </si>
  <si>
    <t>Fed</t>
  </si>
  <si>
    <t>Chro.</t>
  </si>
  <si>
    <t>Twist</t>
  </si>
  <si>
    <t>SC</t>
  </si>
  <si>
    <t>None</t>
  </si>
  <si>
    <t>Sightron</t>
  </si>
  <si>
    <t>Miller</t>
  </si>
  <si>
    <t>BR</t>
  </si>
  <si>
    <t>S. Brooks</t>
  </si>
  <si>
    <t>N</t>
  </si>
  <si>
    <t>PRO</t>
  </si>
  <si>
    <t>Y</t>
  </si>
  <si>
    <t>Lino 1</t>
  </si>
  <si>
    <t>Stolle</t>
  </si>
  <si>
    <t>MO</t>
  </si>
  <si>
    <t>N N</t>
  </si>
  <si>
    <t>Lino</t>
  </si>
  <si>
    <t>20 - 1</t>
  </si>
  <si>
    <t>N Y</t>
  </si>
  <si>
    <t>BP</t>
  </si>
  <si>
    <t>Lino-</t>
  </si>
  <si>
    <t>Q</t>
  </si>
  <si>
    <t>Custom</t>
  </si>
  <si>
    <t>Arlington, SD</t>
  </si>
  <si>
    <t>Cls.</t>
  </si>
  <si>
    <t>Miller</t>
  </si>
  <si>
    <t>31-220F</t>
  </si>
  <si>
    <t>St.</t>
  </si>
  <si>
    <t>Competitor</t>
  </si>
  <si>
    <t>Lilja</t>
  </si>
  <si>
    <t>Pri-</t>
  </si>
  <si>
    <t>AA # 9</t>
  </si>
  <si>
    <t>BrchS</t>
  </si>
  <si>
    <t>Pb - Sn</t>
  </si>
  <si>
    <t>Kastning, Michael</t>
  </si>
  <si>
    <t>Mould</t>
  </si>
  <si>
    <t>UnR</t>
  </si>
  <si>
    <t>Est.</t>
  </si>
  <si>
    <t>CCI</t>
  </si>
  <si>
    <t>100 Yd</t>
  </si>
  <si>
    <t>HNT</t>
  </si>
  <si>
    <t>Pleasant Hill, MO</t>
  </si>
  <si>
    <t>Windsor, MO</t>
  </si>
  <si>
    <t>Model</t>
  </si>
  <si>
    <t>25 -- 14</t>
  </si>
  <si>
    <t>type</t>
  </si>
  <si>
    <t>Ruger</t>
  </si>
  <si>
    <t>10 SHOT GROUP AGGREGATES</t>
  </si>
  <si>
    <t>Hisle, Dan</t>
  </si>
  <si>
    <t>Est.</t>
  </si>
  <si>
    <t>X Shot</t>
  </si>
  <si>
    <t>(gr)</t>
  </si>
  <si>
    <t>Schutzen</t>
  </si>
  <si>
    <t>24 -- 10</t>
  </si>
  <si>
    <t>or</t>
  </si>
  <si>
    <t>10 x 50</t>
  </si>
  <si>
    <t>20 - 1</t>
  </si>
  <si>
    <t>Plain Base Bullet</t>
  </si>
  <si>
    <t>J</t>
  </si>
  <si>
    <t>30 - 06</t>
  </si>
  <si>
    <t>FBW</t>
  </si>
  <si>
    <t>24 -- 14</t>
  </si>
  <si>
    <t>Mid West</t>
  </si>
  <si>
    <t>X's @ 200 Yards</t>
  </si>
  <si>
    <t>Charlotte</t>
  </si>
  <si>
    <t>100 Yd.</t>
  </si>
  <si>
    <t>1/2 deg.</t>
  </si>
  <si>
    <t>Rem</t>
  </si>
  <si>
    <t>Class Code</t>
  </si>
  <si>
    <t>IA</t>
  </si>
  <si>
    <t>Aggregate</t>
  </si>
  <si>
    <t>Mil Issue Iron</t>
  </si>
  <si>
    <t>MII</t>
  </si>
  <si>
    <t>X Yards</t>
  </si>
  <si>
    <t>UnP</t>
  </si>
  <si>
    <t>Nightforce</t>
  </si>
  <si>
    <t>WW 3</t>
  </si>
  <si>
    <t>Rem</t>
  </si>
  <si>
    <t>28 - Gain</t>
  </si>
  <si>
    <t>Hawkeye</t>
  </si>
  <si>
    <t>Independence, MO</t>
  </si>
  <si>
    <t>Shot</t>
  </si>
  <si>
    <t>Scores</t>
  </si>
  <si>
    <t>Match</t>
  </si>
  <si>
    <t>2500+</t>
  </si>
  <si>
    <t>Y1</t>
  </si>
  <si>
    <t>Last</t>
  </si>
  <si>
    <t>AGG.</t>
  </si>
  <si>
    <t>Score</t>
  </si>
  <si>
    <t>HVY</t>
  </si>
  <si>
    <t>L</t>
  </si>
  <si>
    <t>BP</t>
  </si>
  <si>
    <t>GsChk</t>
  </si>
  <si>
    <t>Simmons</t>
  </si>
  <si>
    <t>Mid Atlantic</t>
  </si>
  <si>
    <t>Breech Seat   PBB Only</t>
  </si>
  <si>
    <t>RCBS</t>
  </si>
  <si>
    <t>Range Faces: NW</t>
  </si>
  <si>
    <t>R</t>
  </si>
  <si>
    <t>type</t>
  </si>
  <si>
    <t>Description</t>
  </si>
  <si>
    <t>44 ½</t>
  </si>
  <si>
    <t>R</t>
  </si>
  <si>
    <t>Buckner, MO</t>
  </si>
  <si>
    <t>Win</t>
  </si>
  <si>
    <t>McMillan</t>
  </si>
  <si>
    <t>Sort</t>
  </si>
  <si>
    <t>Wht Lbl</t>
  </si>
  <si>
    <t>Lincoln University, PA</t>
  </si>
  <si>
    <t>Design</t>
  </si>
  <si>
    <t>Varget</t>
  </si>
  <si>
    <t>Bullet Wt. As Loaded (gr.)</t>
  </si>
  <si>
    <t>Oz.</t>
  </si>
  <si>
    <t>Y1</t>
  </si>
  <si>
    <t>X's @ 100 Yards</t>
  </si>
  <si>
    <t>30 - 1</t>
  </si>
  <si>
    <t>Pioneer</t>
  </si>
  <si>
    <t>5 SHOT GROUP AGGREGATES</t>
  </si>
  <si>
    <t>205m</t>
  </si>
  <si>
    <t>Agg.</t>
  </si>
  <si>
    <t>Heat Treat &amp; Bump</t>
  </si>
  <si>
    <t xml:space="preserve"> mer</t>
  </si>
  <si>
    <t>MX4ARD</t>
  </si>
  <si>
    <t>Lube</t>
  </si>
  <si>
    <t>Alexander, John</t>
  </si>
  <si>
    <t>Grp.</t>
  </si>
  <si>
    <t>Windsor, Richard</t>
  </si>
  <si>
    <t>Shot In</t>
  </si>
  <si>
    <t>Oz</t>
  </si>
  <si>
    <t>UnP</t>
  </si>
  <si>
    <t>Sightron</t>
  </si>
  <si>
    <t>Hart</t>
  </si>
  <si>
    <t>Throat-</t>
  </si>
  <si>
    <t>Nelson, Duane</t>
  </si>
  <si>
    <t>Mid West</t>
  </si>
  <si>
    <t>1 deg.</t>
  </si>
  <si>
    <t>None</t>
  </si>
  <si>
    <t>Gas</t>
  </si>
  <si>
    <t>Gross Weight of Gun Including  Scope</t>
  </si>
  <si>
    <t>Right or Left Handed</t>
  </si>
  <si>
    <t>x39 Imp</t>
  </si>
  <si>
    <t>Mil Big Bore</t>
  </si>
  <si>
    <t>CPA</t>
  </si>
  <si>
    <t>Winchester</t>
  </si>
  <si>
    <t>.</t>
  </si>
  <si>
    <t>Short</t>
  </si>
  <si>
    <t>6 x 24</t>
  </si>
  <si>
    <t>NOE</t>
  </si>
  <si>
    <t>Check</t>
  </si>
  <si>
    <t>Bullet Wt. As Loaded</t>
  </si>
  <si>
    <t>PERSONAL DATA</t>
  </si>
  <si>
    <t>S</t>
  </si>
  <si>
    <t>Mil Modified Iron</t>
  </si>
  <si>
    <t>Wheel</t>
  </si>
  <si>
    <t>Lb</t>
  </si>
  <si>
    <t>Gross Weight</t>
  </si>
  <si>
    <t>NT</t>
  </si>
  <si>
    <t>7.62 mm</t>
  </si>
  <si>
    <t>Defiance</t>
  </si>
  <si>
    <t>Chro.</t>
  </si>
  <si>
    <t>imr 8208</t>
  </si>
  <si>
    <t>Self</t>
  </si>
  <si>
    <t>Hoch</t>
  </si>
  <si>
    <t>Krieger</t>
  </si>
  <si>
    <t>Heat Trt.     &amp; Bump</t>
  </si>
  <si>
    <t>EEGC/Roseburg</t>
  </si>
  <si>
    <t>Pb - Sn</t>
  </si>
  <si>
    <t>200 Yard Score</t>
  </si>
  <si>
    <t>MOA</t>
  </si>
  <si>
    <t>10 Shot</t>
  </si>
  <si>
    <t>Breech Seat PBB</t>
  </si>
  <si>
    <t>Alloy</t>
  </si>
  <si>
    <t>Long Range Handgun</t>
  </si>
  <si>
    <t>Geographic</t>
  </si>
  <si>
    <t>Production</t>
  </si>
  <si>
    <t>Grand</t>
  </si>
  <si>
    <t>TN</t>
  </si>
  <si>
    <t>SR</t>
  </si>
  <si>
    <t>Length --</t>
  </si>
  <si>
    <t>200 Yd</t>
  </si>
  <si>
    <t>Leupold</t>
  </si>
  <si>
    <t>Y2</t>
  </si>
  <si>
    <t>32 Miller</t>
  </si>
  <si>
    <t>Unrestricted Pistol</t>
  </si>
  <si>
    <t>Sechrist, Jeffrey</t>
  </si>
  <si>
    <t>Power</t>
  </si>
  <si>
    <t>Sprgfield</t>
  </si>
  <si>
    <t>ing</t>
  </si>
  <si>
    <t>GRAND</t>
  </si>
  <si>
    <t>Duncan, Randall</t>
  </si>
  <si>
    <t>EQUIPMENT</t>
  </si>
  <si>
    <t>Weaver</t>
  </si>
  <si>
    <t>210m</t>
  </si>
  <si>
    <t>CBA Member</t>
  </si>
  <si>
    <t>Gr. Agg. X's</t>
  </si>
  <si>
    <t>Emmerts</t>
  </si>
  <si>
    <t>Heavy</t>
  </si>
  <si>
    <t>Shilen</t>
  </si>
  <si>
    <t>PRO</t>
  </si>
  <si>
    <t>Eagan</t>
  </si>
  <si>
    <t>X Shot</t>
  </si>
  <si>
    <t>200 Yd.</t>
  </si>
  <si>
    <t>imr 4227</t>
  </si>
  <si>
    <t>Code</t>
  </si>
  <si>
    <t>Load at   Range</t>
  </si>
  <si>
    <t>Blue</t>
  </si>
  <si>
    <t># 1</t>
  </si>
  <si>
    <t>Ladle or Bottom Pour</t>
  </si>
  <si>
    <t>Bnchmrk</t>
  </si>
  <si>
    <t>Group</t>
  </si>
  <si>
    <t>LR</t>
  </si>
  <si>
    <t>BrchS</t>
  </si>
  <si>
    <t>MMI</t>
  </si>
  <si>
    <t>Rock Hill, SC</t>
  </si>
  <si>
    <t>Douglas XX</t>
  </si>
  <si>
    <t>BULLETS</t>
  </si>
  <si>
    <t>Equals</t>
  </si>
  <si>
    <t>Agg.</t>
  </si>
  <si>
    <t>210m</t>
  </si>
  <si>
    <t>Scope</t>
  </si>
  <si>
    <t>Class</t>
  </si>
  <si>
    <t>26 -- 10</t>
  </si>
  <si>
    <t>U</t>
  </si>
  <si>
    <t>Range</t>
  </si>
  <si>
    <t>PBB</t>
  </si>
  <si>
    <t>50/50</t>
  </si>
  <si>
    <t>Formula</t>
  </si>
  <si>
    <t>Savage</t>
  </si>
  <si>
    <t>Duncan, Chuck</t>
  </si>
  <si>
    <t>BrchS</t>
  </si>
  <si>
    <t>Sioux City, IA</t>
  </si>
  <si>
    <t>Unrestricted Rifle</t>
  </si>
  <si>
    <t>Rebel</t>
  </si>
  <si>
    <t>SD</t>
  </si>
  <si>
    <t>7 ½</t>
  </si>
  <si>
    <t>Grp ag</t>
  </si>
  <si>
    <t>R</t>
  </si>
  <si>
    <t>100 Yard Score</t>
  </si>
  <si>
    <t>N N</t>
  </si>
  <si>
    <t>Brinkman, Richard</t>
  </si>
  <si>
    <t>Region</t>
  </si>
  <si>
    <t>Lino-</t>
  </si>
  <si>
    <t>MMS</t>
  </si>
  <si>
    <t>Firearm</t>
  </si>
  <si>
    <t>x</t>
  </si>
  <si>
    <t>N 133</t>
  </si>
  <si>
    <t>Plain</t>
  </si>
  <si>
    <t>Y2</t>
  </si>
  <si>
    <t>Taper</t>
  </si>
  <si>
    <t>A 2495</t>
  </si>
  <si>
    <t>Stock</t>
  </si>
  <si>
    <t>Mfg.</t>
  </si>
  <si>
    <t>Haufschild, Bob</t>
  </si>
  <si>
    <t>BR 4</t>
  </si>
  <si>
    <t>E</t>
  </si>
  <si>
    <t>HVY</t>
  </si>
  <si>
    <t>SD</t>
  </si>
  <si>
    <t>Base</t>
  </si>
  <si>
    <t>N 135</t>
  </si>
  <si>
    <t>Home Town</t>
  </si>
  <si>
    <t>Muzz.</t>
  </si>
  <si>
    <t>Cartridge</t>
  </si>
  <si>
    <t>Column D</t>
  </si>
  <si>
    <t>Nose</t>
  </si>
  <si>
    <t>UnR</t>
  </si>
  <si>
    <t>GasChk</t>
  </si>
  <si>
    <t>Lino 1</t>
  </si>
  <si>
    <t>XP 100</t>
  </si>
  <si>
    <t>VanEngelenhoven, J</t>
  </si>
  <si>
    <t>N</t>
  </si>
  <si>
    <t>6.5 x 20</t>
  </si>
  <si>
    <t>12BVSS</t>
  </si>
  <si>
    <t>Self</t>
  </si>
  <si>
    <t>100 Yd.</t>
  </si>
  <si>
    <t>Lb.</t>
  </si>
  <si>
    <t>Cartridge Designation</t>
  </si>
  <si>
    <t xml:space="preserve">Home </t>
  </si>
  <si>
    <t>AA 4100</t>
  </si>
  <si>
    <t>Charge</t>
  </si>
  <si>
    <t>MMS</t>
  </si>
  <si>
    <t>LBT</t>
  </si>
  <si>
    <t>Pioneer</t>
  </si>
  <si>
    <t>Borden</t>
  </si>
  <si>
    <t>Accurate</t>
  </si>
  <si>
    <t>Pacific North West</t>
  </si>
  <si>
    <t>Fed</t>
  </si>
  <si>
    <t>LOADS</t>
  </si>
  <si>
    <t>Lyman</t>
  </si>
  <si>
    <t>Lee Six</t>
  </si>
  <si>
    <t>Weights</t>
  </si>
  <si>
    <t>BR</t>
  </si>
  <si>
    <t>Dia.</t>
  </si>
  <si>
    <t>Hunting Rifle</t>
  </si>
  <si>
    <t>MO</t>
  </si>
  <si>
    <t>HNT</t>
  </si>
  <si>
    <t>22 -- 13</t>
  </si>
  <si>
    <t>No.</t>
  </si>
  <si>
    <t>Red</t>
  </si>
  <si>
    <t>Lineberger, Robbie</t>
  </si>
  <si>
    <t>Barrel</t>
  </si>
  <si>
    <t>State or Province</t>
  </si>
  <si>
    <t>Mil Modified Scope</t>
  </si>
  <si>
    <t>Bullet</t>
  </si>
  <si>
    <t>Elk Point, SD</t>
  </si>
  <si>
    <t>Lead 1</t>
  </si>
  <si>
    <t>Gr Agg. Score</t>
  </si>
  <si>
    <t>Powder</t>
  </si>
  <si>
    <t>Javalina</t>
  </si>
  <si>
    <t>Vortex</t>
  </si>
  <si>
    <t>24 -- 12</t>
  </si>
  <si>
    <t>imr 4227</t>
  </si>
  <si>
    <t>15 x 60</t>
  </si>
  <si>
    <t>Unknown</t>
  </si>
  <si>
    <t>RL 10X</t>
  </si>
  <si>
    <t>B &amp; L</t>
  </si>
  <si>
    <t>Alley Cat</t>
  </si>
  <si>
    <t>Lino</t>
  </si>
  <si>
    <t>New Market, TN</t>
  </si>
  <si>
    <t>WCF</t>
  </si>
  <si>
    <t>Unclassified</t>
  </si>
  <si>
    <t>15 X 55</t>
  </si>
  <si>
    <t>1/2 deg.</t>
  </si>
  <si>
    <t>Kelbly</t>
  </si>
  <si>
    <t>LRH</t>
  </si>
  <si>
    <t>Carnuba</t>
  </si>
  <si>
    <t>Y Y</t>
  </si>
  <si>
    <t>Carlson, John</t>
  </si>
  <si>
    <t>Duncan, Caleb</t>
  </si>
  <si>
    <t>Latham, Glenn</t>
  </si>
  <si>
    <t>BHN</t>
  </si>
  <si>
    <t>Tea, SD</t>
  </si>
  <si>
    <t>700 ADL</t>
  </si>
  <si>
    <t>Richards</t>
  </si>
  <si>
    <t>31-220F</t>
  </si>
  <si>
    <t>Ham'r</t>
  </si>
  <si>
    <t>25 -- 10</t>
  </si>
  <si>
    <t>AA 5744</t>
  </si>
  <si>
    <t>Arvada, CO</t>
  </si>
  <si>
    <t>CO</t>
  </si>
  <si>
    <t>5 &amp; 10</t>
  </si>
  <si>
    <t>100 /</t>
  </si>
  <si>
    <t>Nepoleon, MO</t>
  </si>
  <si>
    <t># 2</t>
  </si>
  <si>
    <t>MBB</t>
  </si>
  <si>
    <t>Unc</t>
  </si>
  <si>
    <t>10 x 60</t>
  </si>
  <si>
    <t>LT 32</t>
  </si>
  <si>
    <t>21 -- 14</t>
  </si>
  <si>
    <t>D. Mos</t>
  </si>
  <si>
    <t>Wind Hill</t>
  </si>
  <si>
    <t>Allen, Clark</t>
  </si>
  <si>
    <t>Dewitt, IA</t>
  </si>
  <si>
    <t>Allen, Kathleen</t>
  </si>
  <si>
    <t>35 Miller</t>
  </si>
  <si>
    <t>Peregrin</t>
  </si>
  <si>
    <t>Duncan, Jennifer</t>
  </si>
  <si>
    <t>Ehlers, Clark</t>
  </si>
  <si>
    <t>Davenport, IA</t>
  </si>
  <si>
    <t>IA</t>
  </si>
  <si>
    <t>Peregrin</t>
  </si>
  <si>
    <t>Emmert's</t>
  </si>
  <si>
    <t>Upper Great Lks.</t>
  </si>
  <si>
    <t>Blue Hills</t>
  </si>
  <si>
    <t>Hudson, Dan</t>
  </si>
  <si>
    <t>Iowa City, IA</t>
  </si>
  <si>
    <t>Kern</t>
  </si>
  <si>
    <t>2A</t>
  </si>
  <si>
    <t>3/4 deg.</t>
  </si>
  <si>
    <t>CPS Alum</t>
  </si>
  <si>
    <t>Old West</t>
  </si>
  <si>
    <t>MTL</t>
  </si>
  <si>
    <t>AA 3032</t>
  </si>
  <si>
    <t>Ingle, Scott</t>
  </si>
  <si>
    <t>Cavour, SD</t>
  </si>
  <si>
    <t>Ingle, Sharon</t>
  </si>
  <si>
    <t>Wind Hill</t>
  </si>
  <si>
    <t>Toronto, IA</t>
  </si>
  <si>
    <t>Nicewanner, Barb</t>
  </si>
  <si>
    <t>Eldridge, IA</t>
  </si>
  <si>
    <t>Nicewanner, Bob</t>
  </si>
  <si>
    <t>Olson, Robert</t>
  </si>
  <si>
    <t>Chaska, MN</t>
  </si>
  <si>
    <t>MN</t>
  </si>
  <si>
    <t>BSA</t>
  </si>
  <si>
    <t>Rickertsen, Larry</t>
  </si>
  <si>
    <t>Clinton, IA</t>
  </si>
  <si>
    <t>3/4 deg.</t>
  </si>
  <si>
    <t>MX3RBR</t>
  </si>
  <si>
    <t>MTL 1</t>
  </si>
  <si>
    <t>LBT 1</t>
  </si>
  <si>
    <t>Titegroup</t>
  </si>
  <si>
    <t>35 Miller</t>
  </si>
  <si>
    <t>200 sil</t>
  </si>
  <si>
    <t>26-- Gain</t>
  </si>
  <si>
    <t>M 10</t>
  </si>
  <si>
    <t>28 -- 16</t>
  </si>
  <si>
    <t>Riverview</t>
  </si>
  <si>
    <t>310x3deg</t>
  </si>
  <si>
    <t>M&amp;N</t>
  </si>
  <si>
    <t>LP</t>
  </si>
  <si>
    <t>Spitzer</t>
  </si>
  <si>
    <t>92-6-2</t>
  </si>
  <si>
    <t>Page 2 of 2</t>
  </si>
  <si>
    <t>CBA NATIONAL TOURNAMENT   ---   PIONEER GUN CLUB   ---   KANSAS CITY, MO</t>
  </si>
  <si>
    <t>Match Director: Ed Camp</t>
  </si>
  <si>
    <t>TECHNICAL DATA</t>
  </si>
  <si>
    <t>Temperature:</t>
  </si>
  <si>
    <t>Skies:</t>
  </si>
  <si>
    <t>Winds:</t>
  </si>
  <si>
    <t>X</t>
  </si>
  <si>
    <t>T</t>
  </si>
  <si>
    <t>P</t>
  </si>
  <si>
    <t>A</t>
  </si>
  <si>
    <t>G</t>
  </si>
  <si>
    <t>E</t>
  </si>
  <si>
    <t>PLAIN BASE BULLET (PBB) CHAMPION - RICHARD BRINKMAN</t>
  </si>
  <si>
    <t>PRODUCTION (PRO) CHAMPION - BOB HAUFSCHILD</t>
  </si>
  <si>
    <t>DNF</t>
  </si>
  <si>
    <t>Screamer Stickers Awarded:</t>
  </si>
  <si>
    <t>LITTLE BORE, OFFHAND &amp; QUARTER BORE SCORES &amp; GROUPS</t>
  </si>
  <si>
    <t>100 Yd LITTLE BORE - 25 Round Match</t>
  </si>
  <si>
    <t>100 Yd Offhand - 40 Round Match</t>
  </si>
  <si>
    <t>100 Yd QUARTER BORE - 25 Round Match</t>
  </si>
  <si>
    <t>Group</t>
  </si>
  <si>
    <t>Score</t>
  </si>
  <si>
    <t>Grand</t>
  </si>
  <si>
    <t>Competitor</t>
  </si>
  <si>
    <t>Agg.</t>
  </si>
  <si>
    <t>Aggregate</t>
  </si>
  <si>
    <t>Match Director: Ed Camp</t>
  </si>
  <si>
    <t>TECHNICAL DATA CONTINUED</t>
  </si>
  <si>
    <t>Page 1 of 2</t>
  </si>
  <si>
    <t>September 9th &amp; 10th, 2023</t>
  </si>
  <si>
    <t>Allen, Clark</t>
  </si>
  <si>
    <t>Allen, Kathleen</t>
  </si>
  <si>
    <t>Anderson, Bill</t>
  </si>
  <si>
    <t>Brinkman, Richard</t>
  </si>
  <si>
    <t>Craig, Frank</t>
  </si>
  <si>
    <t>Daves, Nathan</t>
  </si>
  <si>
    <t>Duncan, Chuck</t>
  </si>
  <si>
    <t>Duncan, Randall</t>
  </si>
  <si>
    <t>Gai, Gary</t>
  </si>
  <si>
    <t>Gardner, Alice</t>
  </si>
  <si>
    <t>Hisle, Dan</t>
  </si>
  <si>
    <t>Hisle, Sharon</t>
  </si>
  <si>
    <t>Hyett, Bud</t>
  </si>
  <si>
    <t>Ingle, Scott</t>
  </si>
  <si>
    <t>Jones, Ruben Joe</t>
  </si>
  <si>
    <t>Kastning, Michael</t>
  </si>
  <si>
    <t>Kauffman, Angela</t>
  </si>
  <si>
    <t>Nelson, Duane</t>
  </si>
  <si>
    <t>Nicewanner, Barb</t>
  </si>
  <si>
    <t>Olson, Robert</t>
  </si>
  <si>
    <t>Sechrist, Jeffrey</t>
  </si>
  <si>
    <t>Friday September 8, 2023</t>
  </si>
  <si>
    <t>Duncan, Randy</t>
  </si>
  <si>
    <t>Ingles, Scott</t>
  </si>
  <si>
    <t xml:space="preserve">Duncan, Jennifer </t>
  </si>
  <si>
    <t>Ingles, Sharon</t>
  </si>
  <si>
    <t xml:space="preserve">Brinkman, Richard </t>
  </si>
  <si>
    <t>Kauffman, Robb</t>
  </si>
  <si>
    <t>Allen, Kathy</t>
  </si>
  <si>
    <t>DSQ</t>
  </si>
  <si>
    <t>"200" Sticker @ 100 Yards:          Dan Hudson 200 5x</t>
  </si>
  <si>
    <t>100 yd 10 Shot Screamer:     John Alexander HNT @ 1.094  --  Bill Anderson HNT @ 1.117</t>
  </si>
  <si>
    <t xml:space="preserve">200 yd 10 Shot Screamer:  Randy Duncan HVY 1.065  --  Sharon Hisle UnP 1.588  --  Robbie Lineberger UnP 1.139  --  JeffreySechrist UnP 1.476  </t>
  </si>
  <si>
    <t>GRAND NATIONAL CHAMPION -  BILL ANDERSON</t>
  </si>
  <si>
    <t>HEAVY (HVY) CHAMPION - LARRY RICKERTSON</t>
  </si>
  <si>
    <t>UNRESTRICTED PISTOL (UnP) CHAMPION - SHARON HISLE</t>
  </si>
  <si>
    <t>UNRESTRICTED RIFLE (UnR) CHAMPION - CHUCK DUNCAN</t>
  </si>
  <si>
    <t>HUNTER (HNT) CHAMPION - BILL ANDERSON</t>
  </si>
  <si>
    <t>Pacific North West</t>
  </si>
  <si>
    <t>EEGC</t>
  </si>
  <si>
    <t>Redmond, OR</t>
  </si>
  <si>
    <t>OR</t>
  </si>
  <si>
    <t>Tikka</t>
  </si>
  <si>
    <t>T3 Lite</t>
  </si>
  <si>
    <t>22 -- 08</t>
  </si>
  <si>
    <t>30 x 52</t>
  </si>
  <si>
    <t>25 - 1</t>
  </si>
  <si>
    <t>Clark</t>
  </si>
  <si>
    <t>Camas, WA</t>
  </si>
  <si>
    <t>WA</t>
  </si>
  <si>
    <t>6.5 mm</t>
  </si>
  <si>
    <t>Crdmore</t>
  </si>
  <si>
    <t>T3</t>
  </si>
  <si>
    <t>24 -- 08</t>
  </si>
  <si>
    <t>Schauf</t>
  </si>
  <si>
    <t>6.5-140SP</t>
  </si>
  <si>
    <t>Alox +</t>
  </si>
  <si>
    <t>BzWax</t>
  </si>
  <si>
    <t>H 110</t>
  </si>
  <si>
    <t>Barnett</t>
  </si>
  <si>
    <t>321-323</t>
  </si>
  <si>
    <t>H 108</t>
  </si>
  <si>
    <t>?</t>
  </si>
  <si>
    <t>Ruger</t>
  </si>
  <si>
    <t>MPR</t>
  </si>
  <si>
    <t>18 -- 08</t>
  </si>
  <si>
    <t>Magpul</t>
  </si>
  <si>
    <t>California</t>
  </si>
  <si>
    <t>Modesto</t>
  </si>
  <si>
    <t>Soquel, CA</t>
  </si>
  <si>
    <t>CA</t>
  </si>
  <si>
    <t>Nesika</t>
  </si>
  <si>
    <t>JO216</t>
  </si>
  <si>
    <t>30 -- 11</t>
  </si>
  <si>
    <t>Texaco</t>
  </si>
  <si>
    <t>Turax</t>
  </si>
  <si>
    <t>N 135</t>
  </si>
  <si>
    <t>Piedmont</t>
  </si>
  <si>
    <t>Hickory Grove, SC</t>
  </si>
  <si>
    <t>Hall</t>
  </si>
  <si>
    <t xml:space="preserve">B </t>
  </si>
  <si>
    <t>23 -- 13</t>
  </si>
  <si>
    <t>Opus</t>
  </si>
  <si>
    <t>311-200</t>
  </si>
  <si>
    <t>24 -- 14</t>
  </si>
  <si>
    <t>40X</t>
  </si>
  <si>
    <t>Shilen</t>
  </si>
  <si>
    <t>22 -- 12</t>
  </si>
  <si>
    <t>23 -- 10</t>
  </si>
  <si>
    <t>24 -- 11</t>
  </si>
  <si>
    <t>32 Miller</t>
  </si>
  <si>
    <t>30 -- Gain</t>
  </si>
  <si>
    <t>14 x 40</t>
  </si>
  <si>
    <t>Gai, Gary</t>
  </si>
  <si>
    <t>Santa Cruz, CA</t>
  </si>
  <si>
    <t>CA</t>
  </si>
  <si>
    <t># 1011</t>
  </si>
  <si>
    <t>Tyler</t>
  </si>
  <si>
    <t>26 -- 11</t>
  </si>
  <si>
    <t>Tasco</t>
  </si>
  <si>
    <t>Texaco</t>
  </si>
  <si>
    <t>Turax</t>
  </si>
  <si>
    <t>Kenmore</t>
  </si>
  <si>
    <t>Kent, WA</t>
  </si>
  <si>
    <t>700 VLS</t>
  </si>
  <si>
    <t>30-205SP</t>
  </si>
  <si>
    <t>Mono</t>
  </si>
  <si>
    <t>AA 2200</t>
  </si>
  <si>
    <t>26 -- 13</t>
  </si>
  <si>
    <t>15 x 55</t>
  </si>
  <si>
    <t>Bat</t>
  </si>
  <si>
    <t>MB</t>
  </si>
  <si>
    <t>Lederer</t>
  </si>
  <si>
    <t>20 -- 13</t>
  </si>
  <si>
    <t>Buttrick</t>
  </si>
  <si>
    <t>31-185C</t>
  </si>
  <si>
    <t>30-187 GC</t>
  </si>
  <si>
    <t>Granite Falls, WA</t>
  </si>
  <si>
    <t>25 - 20</t>
  </si>
  <si>
    <t>28 -- 10</t>
  </si>
  <si>
    <t>J. Hawkins</t>
  </si>
  <si>
    <t>257119SP</t>
  </si>
  <si>
    <t>22 - 1</t>
  </si>
  <si>
    <t>DPMS</t>
  </si>
  <si>
    <t>16 -- 08</t>
  </si>
  <si>
    <t>Muller</t>
  </si>
  <si>
    <t>Carnauba</t>
  </si>
  <si>
    <t>N 110</t>
  </si>
  <si>
    <t>Fiocci</t>
  </si>
  <si>
    <t>American</t>
  </si>
  <si>
    <t>22 -- 7</t>
  </si>
  <si>
    <t>8 x 32</t>
  </si>
  <si>
    <t>Jones, Ruben Joe</t>
  </si>
  <si>
    <t>Moncks Corner, SC</t>
  </si>
  <si>
    <t>SC</t>
  </si>
  <si>
    <t>165 Sil</t>
  </si>
  <si>
    <t>200 Sil</t>
  </si>
  <si>
    <t>FBW</t>
  </si>
  <si>
    <t>S</t>
  </si>
  <si>
    <t>24.5 -- Gain</t>
  </si>
  <si>
    <t>Burris</t>
  </si>
  <si>
    <t>C 7702</t>
  </si>
  <si>
    <t>310-180</t>
  </si>
  <si>
    <t>Rel #7</t>
  </si>
  <si>
    <t>Browning</t>
  </si>
  <si>
    <t>Safari</t>
  </si>
  <si>
    <t>28 -- Gain</t>
  </si>
  <si>
    <t>P. Jones</t>
  </si>
  <si>
    <t>Groppe</t>
  </si>
  <si>
    <t>312-190J</t>
  </si>
  <si>
    <t>SP</t>
  </si>
  <si>
    <t>Polar</t>
  </si>
  <si>
    <t>23 -- 13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</si>
</sst>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9]mmmm\ d\,\ yyyy;@"/>
    <numFmt numFmtId="179" formatCode="[$-409]mmm\-yy;@"/>
    <numFmt numFmtId="180" formatCode="mmm\-yyyy"/>
    <numFmt numFmtId="181" formatCode="0.000"/>
    <numFmt numFmtId="182" formatCode="m/d/yy;@"/>
    <numFmt numFmtId="183" formatCode="0.E+00"/>
    <numFmt numFmtId="184" formatCode="0.0000000"/>
    <numFmt numFmtId="185" formatCode="0.000000"/>
    <numFmt numFmtId="186" formatCode="0.00000"/>
    <numFmt numFmtId="187" formatCode="0.0000"/>
    <numFmt numFmtId="188" formatCode="m/d/yyyy"/>
  </numFmts>
  <fonts count="69">
    <font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"/>
      <family val="2"/>
    </font>
    <font>
      <b/>
      <sz val="10"/>
      <color indexed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Black"/>
      <family val="2"/>
    </font>
    <font>
      <sz val="8"/>
      <name val="Arial Black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8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color indexed="22"/>
      <name val="Arial Narrow"/>
      <family val="2"/>
    </font>
    <font>
      <b/>
      <sz val="16"/>
      <color indexed="22"/>
      <name val="Arial Narrow"/>
      <family val="2"/>
    </font>
    <font>
      <b/>
      <sz val="10"/>
      <color indexed="10"/>
      <name val="Arial Narrow"/>
      <family val="2"/>
    </font>
    <font>
      <b/>
      <sz val="18"/>
      <name val="Arial"/>
      <family val="2"/>
    </font>
    <font>
      <b/>
      <sz val="8"/>
      <name val="Helvetica"/>
      <family val="2"/>
    </font>
    <font>
      <b/>
      <sz val="12"/>
      <color indexed="52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10"/>
      <name val="Arial Narrow"/>
      <family val="2"/>
    </font>
    <font>
      <u val="single"/>
      <sz val="10"/>
      <color indexed="10"/>
      <name val="Arial Narrow"/>
      <family val="2"/>
    </font>
    <font>
      <b/>
      <i/>
      <sz val="16"/>
      <color indexed="10"/>
      <name val="Arial Narrow"/>
      <family val="2"/>
    </font>
    <font>
      <b/>
      <i/>
      <u val="single"/>
      <sz val="10"/>
      <color indexed="10"/>
      <name val="Arial Narrow"/>
      <family val="2"/>
    </font>
    <font>
      <sz val="10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8"/>
      <color rgb="FFFF0000"/>
      <name val="Arial Narrow"/>
      <family val="2"/>
    </font>
    <font>
      <sz val="10"/>
      <color rgb="FFFF0000"/>
      <name val="Arial Narrow"/>
      <family val="2"/>
    </font>
    <font>
      <u val="single"/>
      <sz val="10"/>
      <color rgb="FFFF0000"/>
      <name val="Arial Narrow"/>
      <family val="2"/>
    </font>
    <font>
      <b/>
      <i/>
      <u val="single"/>
      <sz val="10"/>
      <color rgb="FFFF0000"/>
      <name val="Arial Narrow"/>
      <family val="2"/>
    </font>
    <font>
      <b/>
      <i/>
      <sz val="16"/>
      <color rgb="FFFF0000"/>
      <name val="Arial Narrow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7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1" fontId="2" fillId="0" borderId="0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1" fontId="2" fillId="0" borderId="21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1" fontId="2" fillId="0" borderId="13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81" fontId="2" fillId="0" borderId="10" xfId="0" applyNumberFormat="1" applyFont="1" applyFill="1" applyBorder="1" applyAlignment="1">
      <alignment horizontal="center"/>
    </xf>
    <xf numFmtId="181" fontId="2" fillId="0" borderId="12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left"/>
    </xf>
    <xf numFmtId="1" fontId="2" fillId="0" borderId="23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right"/>
    </xf>
    <xf numFmtId="181" fontId="2" fillId="0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Fill="1" applyBorder="1" applyAlignment="1">
      <alignment/>
    </xf>
    <xf numFmtId="1" fontId="2" fillId="0" borderId="2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178" fontId="11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1" fontId="2" fillId="0" borderId="14" xfId="0" applyNumberFormat="1" applyFont="1" applyFill="1" applyBorder="1" applyAlignment="1">
      <alignment horizontal="left" vertical="center"/>
    </xf>
    <xf numFmtId="182" fontId="2" fillId="0" borderId="14" xfId="0" applyNumberFormat="1" applyFont="1" applyFill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1" fontId="2" fillId="0" borderId="23" xfId="0" applyNumberFormat="1" applyFont="1" applyFill="1" applyBorder="1" applyAlignment="1">
      <alignment horizontal="left" vertical="center"/>
    </xf>
    <xf numFmtId="0" fontId="18" fillId="0" borderId="0" xfId="0" applyFont="1" applyAlignment="1">
      <alignment/>
    </xf>
    <xf numFmtId="1" fontId="2" fillId="0" borderId="26" xfId="0" applyNumberFormat="1" applyFont="1" applyFill="1" applyBorder="1" applyAlignment="1">
      <alignment horizontal="left"/>
    </xf>
    <xf numFmtId="181" fontId="2" fillId="0" borderId="27" xfId="0" applyNumberFormat="1" applyFont="1" applyFill="1" applyBorder="1" applyAlignment="1">
      <alignment horizontal="center"/>
    </xf>
    <xf numFmtId="181" fontId="0" fillId="0" borderId="0" xfId="0" applyNumberFormat="1" applyFont="1" applyFill="1" applyBorder="1" applyAlignment="1">
      <alignment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right" vertic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81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7" borderId="32" xfId="0" applyFont="1" applyFill="1" applyBorder="1" applyAlignment="1">
      <alignment horizontal="center" vertical="top" wrapText="1"/>
    </xf>
    <xf numFmtId="0" fontId="2" fillId="7" borderId="33" xfId="0" applyFont="1" applyFill="1" applyBorder="1" applyAlignment="1">
      <alignment horizontal="center" vertical="top" wrapText="1"/>
    </xf>
    <xf numFmtId="0" fontId="2" fillId="7" borderId="19" xfId="0" applyFont="1" applyFill="1" applyBorder="1" applyAlignment="1">
      <alignment horizontal="center" vertical="top" wrapText="1"/>
    </xf>
    <xf numFmtId="0" fontId="2" fillId="7" borderId="0" xfId="0" applyFont="1" applyFill="1" applyBorder="1" applyAlignment="1">
      <alignment horizontal="center" vertical="top" wrapText="1"/>
    </xf>
    <xf numFmtId="0" fontId="2" fillId="7" borderId="30" xfId="0" applyFont="1" applyFill="1" applyBorder="1" applyAlignment="1">
      <alignment horizontal="center" vertical="top" wrapText="1"/>
    </xf>
    <xf numFmtId="0" fontId="2" fillId="7" borderId="0" xfId="0" applyFont="1" applyFill="1" applyBorder="1" applyAlignment="1">
      <alignment horizontal="center" vertical="center" wrapText="1"/>
    </xf>
    <xf numFmtId="1" fontId="2" fillId="7" borderId="19" xfId="0" applyNumberFormat="1" applyFont="1" applyFill="1" applyBorder="1" applyAlignment="1">
      <alignment horizontal="center" vertical="top" wrapText="1"/>
    </xf>
    <xf numFmtId="0" fontId="2" fillId="7" borderId="29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top" wrapText="1"/>
    </xf>
    <xf numFmtId="0" fontId="2" fillId="7" borderId="12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7" borderId="15" xfId="0" applyFont="1" applyFill="1" applyBorder="1" applyAlignment="1">
      <alignment horizontal="center" vertical="top" wrapText="1"/>
    </xf>
    <xf numFmtId="1" fontId="2" fillId="7" borderId="12" xfId="0" applyNumberFormat="1" applyFont="1" applyFill="1" applyBorder="1" applyAlignment="1">
      <alignment horizontal="center" vertical="top" wrapText="1"/>
    </xf>
    <xf numFmtId="0" fontId="2" fillId="7" borderId="10" xfId="0" applyFont="1" applyFill="1" applyBorder="1" applyAlignment="1">
      <alignment horizontal="center" vertical="top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/>
    </xf>
    <xf numFmtId="0" fontId="2" fillId="7" borderId="20" xfId="0" applyFont="1" applyFill="1" applyBorder="1" applyAlignment="1">
      <alignment textRotation="90"/>
    </xf>
    <xf numFmtId="0" fontId="3" fillId="7" borderId="10" xfId="0" applyFont="1" applyFill="1" applyBorder="1" applyAlignment="1">
      <alignment/>
    </xf>
    <xf numFmtId="0" fontId="2" fillId="7" borderId="11" xfId="0" applyFont="1" applyFill="1" applyBorder="1" applyAlignment="1">
      <alignment horizontal="center" textRotation="90"/>
    </xf>
    <xf numFmtId="0" fontId="3" fillId="7" borderId="26" xfId="0" applyFont="1" applyFill="1" applyBorder="1" applyAlignment="1">
      <alignment/>
    </xf>
    <xf numFmtId="0" fontId="3" fillId="7" borderId="13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 textRotation="90"/>
    </xf>
    <xf numFmtId="0" fontId="3" fillId="7" borderId="11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0" fontId="2" fillId="7" borderId="34" xfId="0" applyFont="1" applyFill="1" applyBorder="1" applyAlignment="1">
      <alignment horizontal="center" textRotation="90"/>
    </xf>
    <xf numFmtId="0" fontId="3" fillId="7" borderId="14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1" fontId="2" fillId="7" borderId="0" xfId="0" applyNumberFormat="1" applyFont="1" applyFill="1" applyBorder="1" applyAlignment="1">
      <alignment horizontal="center" vertical="center"/>
    </xf>
    <xf numFmtId="1" fontId="2" fillId="7" borderId="0" xfId="0" applyNumberFormat="1" applyFont="1" applyFill="1" applyAlignment="1">
      <alignment horizontal="center" vertical="center"/>
    </xf>
    <xf numFmtId="49" fontId="2" fillId="7" borderId="0" xfId="0" applyNumberFormat="1" applyFont="1" applyFill="1" applyAlignment="1">
      <alignment horizontal="center" vertical="center"/>
    </xf>
    <xf numFmtId="0" fontId="2" fillId="7" borderId="35" xfId="0" applyFont="1" applyFill="1" applyBorder="1" applyAlignment="1">
      <alignment horizontal="center" textRotation="90" wrapText="1"/>
    </xf>
    <xf numFmtId="0" fontId="2" fillId="7" borderId="36" xfId="0" applyFont="1" applyFill="1" applyBorder="1" applyAlignment="1">
      <alignment horizontal="center" textRotation="90" wrapText="1"/>
    </xf>
    <xf numFmtId="0" fontId="2" fillId="7" borderId="37" xfId="0" applyFont="1" applyFill="1" applyBorder="1" applyAlignment="1">
      <alignment horizontal="center" textRotation="90" wrapText="1"/>
    </xf>
    <xf numFmtId="0" fontId="2" fillId="7" borderId="24" xfId="0" applyFont="1" applyFill="1" applyBorder="1" applyAlignment="1">
      <alignment horizontal="center" textRotation="90" wrapText="1"/>
    </xf>
    <xf numFmtId="0" fontId="2" fillId="7" borderId="0" xfId="0" applyFont="1" applyFill="1" applyBorder="1" applyAlignment="1">
      <alignment horizontal="center" textRotation="90" wrapText="1"/>
    </xf>
    <xf numFmtId="0" fontId="2" fillId="7" borderId="24" xfId="0" applyFont="1" applyFill="1" applyBorder="1" applyAlignment="1">
      <alignment horizontal="center" vertical="center" wrapText="1"/>
    </xf>
    <xf numFmtId="1" fontId="2" fillId="7" borderId="0" xfId="0" applyNumberFormat="1" applyFont="1" applyFill="1" applyBorder="1" applyAlignment="1">
      <alignment horizontal="center" vertical="top" wrapText="1"/>
    </xf>
    <xf numFmtId="0" fontId="2" fillId="7" borderId="29" xfId="0" applyFont="1" applyFill="1" applyBorder="1" applyAlignment="1">
      <alignment horizontal="center" wrapText="1"/>
    </xf>
    <xf numFmtId="1" fontId="2" fillId="7" borderId="10" xfId="0" applyNumberFormat="1" applyFont="1" applyFill="1" applyBorder="1" applyAlignment="1">
      <alignment horizontal="center" vertical="top" wrapText="1"/>
    </xf>
    <xf numFmtId="1" fontId="2" fillId="7" borderId="24" xfId="0" applyNumberFormat="1" applyFont="1" applyFill="1" applyBorder="1" applyAlignment="1">
      <alignment horizontal="center" vertical="center"/>
    </xf>
    <xf numFmtId="1" fontId="2" fillId="7" borderId="29" xfId="0" applyNumberFormat="1" applyFont="1" applyFill="1" applyBorder="1" applyAlignment="1">
      <alignment horizontal="center"/>
    </xf>
    <xf numFmtId="1" fontId="2" fillId="7" borderId="29" xfId="0" applyNumberFormat="1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 vertical="top" wrapText="1"/>
    </xf>
    <xf numFmtId="0" fontId="2" fillId="7" borderId="20" xfId="0" applyFont="1" applyFill="1" applyBorder="1" applyAlignment="1">
      <alignment horizontal="center" vertical="top" wrapText="1"/>
    </xf>
    <xf numFmtId="0" fontId="2" fillId="7" borderId="21" xfId="0" applyFont="1" applyFill="1" applyBorder="1" applyAlignment="1">
      <alignment horizontal="center" vertical="top" wrapText="1"/>
    </xf>
    <xf numFmtId="0" fontId="2" fillId="7" borderId="22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1" fontId="2" fillId="7" borderId="20" xfId="0" applyNumberFormat="1" applyFont="1" applyFill="1" applyBorder="1" applyAlignment="1">
      <alignment horizontal="center" vertical="top" wrapText="1"/>
    </xf>
    <xf numFmtId="1" fontId="2" fillId="7" borderId="22" xfId="0" applyNumberFormat="1" applyFont="1" applyFill="1" applyBorder="1" applyAlignment="1">
      <alignment horizontal="center" vertical="top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1" fontId="2" fillId="7" borderId="16" xfId="0" applyNumberFormat="1" applyFont="1" applyFill="1" applyBorder="1" applyAlignment="1">
      <alignment horizontal="center" vertical="top" wrapText="1"/>
    </xf>
    <xf numFmtId="1" fontId="2" fillId="7" borderId="17" xfId="0" applyNumberFormat="1" applyFont="1" applyFill="1" applyBorder="1" applyAlignment="1">
      <alignment horizontal="center" vertical="top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right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/>
    </xf>
    <xf numFmtId="1" fontId="2" fillId="7" borderId="11" xfId="0" applyNumberFormat="1" applyFont="1" applyFill="1" applyBorder="1" applyAlignment="1">
      <alignment horizontal="center" vertical="top" wrapText="1"/>
    </xf>
    <xf numFmtId="0" fontId="2" fillId="7" borderId="10" xfId="0" applyFont="1" applyFill="1" applyBorder="1" applyAlignment="1">
      <alignment horizontal="center"/>
    </xf>
    <xf numFmtId="1" fontId="2" fillId="7" borderId="1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textRotation="90"/>
    </xf>
    <xf numFmtId="0" fontId="2" fillId="0" borderId="22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textRotation="90"/>
    </xf>
    <xf numFmtId="0" fontId="2" fillId="0" borderId="17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textRotation="90" wrapText="1"/>
    </xf>
    <xf numFmtId="0" fontId="2" fillId="0" borderId="20" xfId="0" applyFont="1" applyFill="1" applyBorder="1" applyAlignment="1">
      <alignment horizontal="center" textRotation="90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textRotation="90" wrapText="1"/>
    </xf>
    <xf numFmtId="0" fontId="2" fillId="0" borderId="0" xfId="0" applyFont="1" applyFill="1" applyBorder="1" applyAlignment="1">
      <alignment textRotation="90" wrapText="1"/>
    </xf>
    <xf numFmtId="0" fontId="2" fillId="0" borderId="16" xfId="0" applyFont="1" applyFill="1" applyBorder="1" applyAlignment="1">
      <alignment horizontal="center" textRotation="90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textRotation="90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wrapText="1"/>
    </xf>
    <xf numFmtId="0" fontId="17" fillId="12" borderId="17" xfId="0" applyFont="1" applyFill="1" applyBorder="1" applyAlignment="1">
      <alignment horizontal="center" wrapText="1"/>
    </xf>
    <xf numFmtId="1" fontId="2" fillId="0" borderId="14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center"/>
    </xf>
    <xf numFmtId="0" fontId="2" fillId="7" borderId="39" xfId="0" applyFont="1" applyFill="1" applyBorder="1" applyAlignment="1">
      <alignment horizontal="center" wrapText="1"/>
    </xf>
    <xf numFmtId="0" fontId="2" fillId="7" borderId="22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right"/>
    </xf>
    <xf numFmtId="0" fontId="2" fillId="7" borderId="21" xfId="0" applyFont="1" applyFill="1" applyBorder="1" applyAlignment="1">
      <alignment horizontal="center"/>
    </xf>
    <xf numFmtId="0" fontId="2" fillId="7" borderId="40" xfId="0" applyFont="1" applyFill="1" applyBorder="1" applyAlignment="1">
      <alignment horizontal="center" wrapText="1"/>
    </xf>
    <xf numFmtId="0" fontId="2" fillId="7" borderId="24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right" vertical="center" wrapText="1"/>
    </xf>
    <xf numFmtId="0" fontId="2" fillId="7" borderId="41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2" fillId="35" borderId="16" xfId="0" applyNumberFormat="1" applyFont="1" applyFill="1" applyBorder="1" applyAlignment="1">
      <alignment vertical="center"/>
    </xf>
    <xf numFmtId="1" fontId="2" fillId="35" borderId="1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2" fillId="35" borderId="20" xfId="0" applyFont="1" applyFill="1" applyBorder="1" applyAlignment="1">
      <alignment vertical="center" textRotation="90" wrapText="1"/>
    </xf>
    <xf numFmtId="0" fontId="2" fillId="35" borderId="16" xfId="0" applyFont="1" applyFill="1" applyBorder="1" applyAlignment="1">
      <alignment vertical="center" textRotation="90" wrapText="1"/>
    </xf>
    <xf numFmtId="0" fontId="2" fillId="35" borderId="11" xfId="0" applyFont="1" applyFill="1" applyBorder="1" applyAlignment="1">
      <alignment vertical="center" textRotation="90" wrapText="1"/>
    </xf>
    <xf numFmtId="0" fontId="15" fillId="33" borderId="0" xfId="0" applyFont="1" applyFill="1" applyAlignment="1">
      <alignment horizontal="center"/>
    </xf>
    <xf numFmtId="0" fontId="21" fillId="12" borderId="13" xfId="0" applyFont="1" applyFill="1" applyBorder="1" applyAlignment="1">
      <alignment horizontal="center" vertical="center" wrapText="1"/>
    </xf>
    <xf numFmtId="1" fontId="2" fillId="12" borderId="17" xfId="0" applyNumberFormat="1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vertical="center" wrapText="1"/>
    </xf>
    <xf numFmtId="0" fontId="21" fillId="12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5" fillId="33" borderId="0" xfId="0" applyFont="1" applyFill="1" applyAlignment="1">
      <alignment horizontal="left"/>
    </xf>
    <xf numFmtId="0" fontId="2" fillId="12" borderId="20" xfId="0" applyFont="1" applyFill="1" applyBorder="1" applyAlignment="1">
      <alignment horizontal="left"/>
    </xf>
    <xf numFmtId="0" fontId="2" fillId="12" borderId="16" xfId="0" applyFont="1" applyFill="1" applyBorder="1" applyAlignment="1">
      <alignment horizontal="left" wrapText="1"/>
    </xf>
    <xf numFmtId="0" fontId="17" fillId="12" borderId="16" xfId="0" applyFont="1" applyFill="1" applyBorder="1" applyAlignment="1">
      <alignment horizontal="left" wrapText="1"/>
    </xf>
    <xf numFmtId="0" fontId="16" fillId="12" borderId="11" xfId="0" applyFont="1" applyFill="1" applyBorder="1" applyAlignment="1">
      <alignment horizontal="left" wrapText="1"/>
    </xf>
    <xf numFmtId="1" fontId="2" fillId="12" borderId="16" xfId="0" applyNumberFormat="1" applyFont="1" applyFill="1" applyBorder="1" applyAlignment="1">
      <alignment horizontal="left" vertical="center"/>
    </xf>
    <xf numFmtId="0" fontId="2" fillId="7" borderId="22" xfId="0" applyFont="1" applyFill="1" applyBorder="1" applyAlignment="1">
      <alignment horizontal="center" vertical="center" textRotation="90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left" vertical="center" wrapText="1"/>
    </xf>
    <xf numFmtId="0" fontId="2" fillId="17" borderId="12" xfId="0" applyFont="1" applyFill="1" applyBorder="1" applyAlignment="1">
      <alignment horizontal="center" wrapText="1"/>
    </xf>
    <xf numFmtId="0" fontId="2" fillId="17" borderId="11" xfId="0" applyFont="1" applyFill="1" applyBorder="1" applyAlignment="1">
      <alignment horizontal="center" wrapText="1"/>
    </xf>
    <xf numFmtId="0" fontId="2" fillId="17" borderId="22" xfId="0" applyFont="1" applyFill="1" applyBorder="1" applyAlignment="1">
      <alignment horizontal="left"/>
    </xf>
    <xf numFmtId="0" fontId="2" fillId="17" borderId="20" xfId="0" applyFont="1" applyFill="1" applyBorder="1" applyAlignment="1">
      <alignment horizontal="center"/>
    </xf>
    <xf numFmtId="0" fontId="21" fillId="17" borderId="17" xfId="0" applyFont="1" applyFill="1" applyBorder="1" applyAlignment="1">
      <alignment horizontal="center" wrapText="1"/>
    </xf>
    <xf numFmtId="0" fontId="21" fillId="17" borderId="19" xfId="0" applyFont="1" applyFill="1" applyBorder="1" applyAlignment="1">
      <alignment horizontal="center" wrapText="1"/>
    </xf>
    <xf numFmtId="0" fontId="2" fillId="17" borderId="19" xfId="0" applyFont="1" applyFill="1" applyBorder="1" applyAlignment="1">
      <alignment horizontal="center" wrapText="1"/>
    </xf>
    <xf numFmtId="0" fontId="2" fillId="17" borderId="16" xfId="0" applyFont="1" applyFill="1" applyBorder="1" applyAlignment="1">
      <alignment horizontal="center" wrapText="1"/>
    </xf>
    <xf numFmtId="181" fontId="2" fillId="17" borderId="0" xfId="0" applyNumberFormat="1" applyFont="1" applyFill="1" applyAlignment="1">
      <alignment horizontal="center" vertical="center"/>
    </xf>
    <xf numFmtId="0" fontId="2" fillId="7" borderId="26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textRotation="90" wrapText="1"/>
    </xf>
    <xf numFmtId="0" fontId="2" fillId="7" borderId="27" xfId="0" applyFont="1" applyFill="1" applyBorder="1" applyAlignment="1">
      <alignment horizontal="center" textRotation="90" wrapText="1"/>
    </xf>
    <xf numFmtId="1" fontId="2" fillId="35" borderId="16" xfId="0" applyNumberFormat="1" applyFont="1" applyFill="1" applyBorder="1" applyAlignment="1">
      <alignment horizontal="center" vertical="center"/>
    </xf>
    <xf numFmtId="1" fontId="2" fillId="12" borderId="16" xfId="0" applyNumberFormat="1" applyFont="1" applyFill="1" applyBorder="1" applyAlignment="1">
      <alignment horizontal="center" vertical="center"/>
    </xf>
    <xf numFmtId="1" fontId="2" fillId="35" borderId="0" xfId="0" applyNumberFormat="1" applyFont="1" applyFill="1" applyAlignment="1">
      <alignment horizontal="right" vertical="center"/>
    </xf>
    <xf numFmtId="1" fontId="2" fillId="12" borderId="0" xfId="0" applyNumberFormat="1" applyFont="1" applyFill="1" applyAlignment="1">
      <alignment horizontal="right" vertical="center"/>
    </xf>
    <xf numFmtId="0" fontId="17" fillId="0" borderId="0" xfId="0" applyFont="1" applyAlignment="1">
      <alignment horizontal="center" vertical="center"/>
    </xf>
    <xf numFmtId="12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12" fontId="2" fillId="0" borderId="0" xfId="0" applyNumberFormat="1" applyFont="1" applyAlignment="1">
      <alignment vertical="center"/>
    </xf>
    <xf numFmtId="0" fontId="63" fillId="0" borderId="35" xfId="0" applyFont="1" applyBorder="1" applyAlignment="1">
      <alignment horizontal="center"/>
    </xf>
    <xf numFmtId="0" fontId="63" fillId="0" borderId="36" xfId="0" applyFont="1" applyBorder="1" applyAlignment="1">
      <alignment horizontal="center"/>
    </xf>
    <xf numFmtId="0" fontId="63" fillId="0" borderId="37" xfId="0" applyFont="1" applyBorder="1" applyAlignment="1">
      <alignment horizontal="center"/>
    </xf>
    <xf numFmtId="0" fontId="63" fillId="0" borderId="29" xfId="0" applyFont="1" applyBorder="1" applyAlignment="1">
      <alignment horizontal="center"/>
    </xf>
    <xf numFmtId="0" fontId="64" fillId="0" borderId="24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4" fillId="0" borderId="29" xfId="0" applyFont="1" applyBorder="1" applyAlignment="1">
      <alignment horizontal="center"/>
    </xf>
    <xf numFmtId="0" fontId="65" fillId="0" borderId="24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0" borderId="29" xfId="0" applyFont="1" applyBorder="1" applyAlignment="1">
      <alignment horizontal="center"/>
    </xf>
    <xf numFmtId="0" fontId="63" fillId="0" borderId="42" xfId="0" applyFont="1" applyBorder="1" applyAlignment="1">
      <alignment/>
    </xf>
    <xf numFmtId="0" fontId="63" fillId="0" borderId="43" xfId="0" applyFont="1" applyBorder="1" applyAlignment="1">
      <alignment/>
    </xf>
    <xf numFmtId="0" fontId="63" fillId="0" borderId="44" xfId="0" applyFont="1" applyBorder="1" applyAlignment="1">
      <alignment/>
    </xf>
    <xf numFmtId="0" fontId="2" fillId="7" borderId="24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/>
    </xf>
    <xf numFmtId="1" fontId="63" fillId="0" borderId="10" xfId="0" applyNumberFormat="1" applyFont="1" applyFill="1" applyBorder="1" applyAlignment="1">
      <alignment horizontal="center"/>
    </xf>
    <xf numFmtId="1" fontId="63" fillId="0" borderId="10" xfId="0" applyNumberFormat="1" applyFont="1" applyFill="1" applyBorder="1" applyAlignment="1">
      <alignment horizontal="right"/>
    </xf>
    <xf numFmtId="0" fontId="18" fillId="7" borderId="0" xfId="0" applyFont="1" applyFill="1" applyAlignment="1">
      <alignment/>
    </xf>
    <xf numFmtId="0" fontId="18" fillId="7" borderId="18" xfId="0" applyFont="1" applyFill="1" applyBorder="1" applyAlignment="1">
      <alignment horizontal="center"/>
    </xf>
    <xf numFmtId="0" fontId="18" fillId="7" borderId="24" xfId="0" applyFont="1" applyFill="1" applyBorder="1" applyAlignment="1">
      <alignment/>
    </xf>
    <xf numFmtId="0" fontId="18" fillId="7" borderId="19" xfId="0" applyFont="1" applyFill="1" applyBorder="1" applyAlignment="1">
      <alignment horizontal="center"/>
    </xf>
    <xf numFmtId="0" fontId="18" fillId="0" borderId="34" xfId="0" applyFont="1" applyBorder="1" applyAlignment="1">
      <alignment/>
    </xf>
    <xf numFmtId="181" fontId="18" fillId="0" borderId="45" xfId="0" applyNumberFormat="1" applyFont="1" applyBorder="1" applyAlignment="1">
      <alignment/>
    </xf>
    <xf numFmtId="0" fontId="18" fillId="7" borderId="46" xfId="0" applyFont="1" applyFill="1" applyBorder="1" applyAlignment="1">
      <alignment/>
    </xf>
    <xf numFmtId="0" fontId="18" fillId="7" borderId="45" xfId="0" applyFont="1" applyFill="1" applyBorder="1" applyAlignment="1">
      <alignment/>
    </xf>
    <xf numFmtId="0" fontId="18" fillId="7" borderId="34" xfId="0" applyFont="1" applyFill="1" applyBorder="1" applyAlignment="1">
      <alignment/>
    </xf>
    <xf numFmtId="0" fontId="18" fillId="7" borderId="47" xfId="0" applyFont="1" applyFill="1" applyBorder="1" applyAlignment="1">
      <alignment/>
    </xf>
    <xf numFmtId="181" fontId="18" fillId="0" borderId="17" xfId="0" applyNumberFormat="1" applyFont="1" applyBorder="1" applyAlignment="1">
      <alignment/>
    </xf>
    <xf numFmtId="0" fontId="18" fillId="7" borderId="17" xfId="0" applyFont="1" applyFill="1" applyBorder="1" applyAlignment="1">
      <alignment/>
    </xf>
    <xf numFmtId="0" fontId="18" fillId="7" borderId="28" xfId="0" applyFont="1" applyFill="1" applyBorder="1" applyAlignment="1">
      <alignment/>
    </xf>
    <xf numFmtId="0" fontId="18" fillId="7" borderId="22" xfId="0" applyFont="1" applyFill="1" applyBorder="1" applyAlignment="1">
      <alignment/>
    </xf>
    <xf numFmtId="0" fontId="18" fillId="7" borderId="21" xfId="0" applyFont="1" applyFill="1" applyBorder="1" applyAlignment="1">
      <alignment/>
    </xf>
    <xf numFmtId="0" fontId="18" fillId="7" borderId="25" xfId="0" applyFont="1" applyFill="1" applyBorder="1" applyAlignment="1">
      <alignment/>
    </xf>
    <xf numFmtId="0" fontId="18" fillId="0" borderId="21" xfId="0" applyFont="1" applyBorder="1" applyAlignment="1">
      <alignment/>
    </xf>
    <xf numFmtId="181" fontId="18" fillId="0" borderId="14" xfId="0" applyNumberFormat="1" applyFont="1" applyBorder="1" applyAlignment="1">
      <alignment horizontal="center"/>
    </xf>
    <xf numFmtId="181" fontId="18" fillId="0" borderId="19" xfId="0" applyNumberFormat="1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34" xfId="0" applyFont="1" applyBorder="1" applyAlignment="1">
      <alignment horizontal="left"/>
    </xf>
    <xf numFmtId="0" fontId="18" fillId="0" borderId="46" xfId="0" applyFont="1" applyBorder="1" applyAlignment="1">
      <alignment/>
    </xf>
    <xf numFmtId="0" fontId="18" fillId="0" borderId="0" xfId="0" applyFont="1" applyBorder="1" applyAlignment="1">
      <alignment/>
    </xf>
    <xf numFmtId="2" fontId="18" fillId="0" borderId="0" xfId="0" applyNumberFormat="1" applyFont="1" applyBorder="1" applyAlignment="1">
      <alignment horizontal="center"/>
    </xf>
    <xf numFmtId="181" fontId="18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 vertical="center"/>
    </xf>
    <xf numFmtId="178" fontId="4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1" fontId="2" fillId="0" borderId="4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vertical="center"/>
    </xf>
    <xf numFmtId="1" fontId="2" fillId="7" borderId="10" xfId="0" applyNumberFormat="1" applyFont="1" applyFill="1" applyBorder="1" applyAlignment="1">
      <alignment horizontal="left"/>
    </xf>
    <xf numFmtId="1" fontId="2" fillId="7" borderId="13" xfId="0" applyNumberFormat="1" applyFont="1" applyFill="1" applyBorder="1" applyAlignment="1">
      <alignment horizontal="center"/>
    </xf>
    <xf numFmtId="1" fontId="2" fillId="7" borderId="23" xfId="0" applyNumberFormat="1" applyFont="1" applyFill="1" applyBorder="1" applyAlignment="1">
      <alignment horizontal="center"/>
    </xf>
    <xf numFmtId="1" fontId="2" fillId="7" borderId="10" xfId="0" applyNumberFormat="1" applyFont="1" applyFill="1" applyBorder="1" applyAlignment="1">
      <alignment horizontal="center"/>
    </xf>
    <xf numFmtId="1" fontId="2" fillId="7" borderId="10" xfId="0" applyNumberFormat="1" applyFont="1" applyFill="1" applyBorder="1" applyAlignment="1">
      <alignment horizontal="right"/>
    </xf>
    <xf numFmtId="0" fontId="2" fillId="7" borderId="11" xfId="0" applyFont="1" applyFill="1" applyBorder="1" applyAlignment="1">
      <alignment horizontal="center"/>
    </xf>
    <xf numFmtId="1" fontId="2" fillId="7" borderId="26" xfId="0" applyNumberFormat="1" applyFont="1" applyFill="1" applyBorder="1" applyAlignment="1">
      <alignment horizontal="left"/>
    </xf>
    <xf numFmtId="181" fontId="2" fillId="7" borderId="11" xfId="0" applyNumberFormat="1" applyFont="1" applyFill="1" applyBorder="1" applyAlignment="1">
      <alignment horizontal="center"/>
    </xf>
    <xf numFmtId="181" fontId="2" fillId="7" borderId="12" xfId="0" applyNumberFormat="1" applyFont="1" applyFill="1" applyBorder="1" applyAlignment="1">
      <alignment horizontal="center"/>
    </xf>
    <xf numFmtId="181" fontId="2" fillId="7" borderId="27" xfId="0" applyNumberFormat="1" applyFont="1" applyFill="1" applyBorder="1" applyAlignment="1">
      <alignment horizontal="center"/>
    </xf>
    <xf numFmtId="181" fontId="2" fillId="7" borderId="10" xfId="0" applyNumberFormat="1" applyFont="1" applyFill="1" applyBorder="1" applyAlignment="1">
      <alignment horizontal="center"/>
    </xf>
    <xf numFmtId="1" fontId="2" fillId="35" borderId="0" xfId="0" applyNumberFormat="1" applyFont="1" applyFill="1" applyAlignment="1">
      <alignment vertical="center"/>
    </xf>
    <xf numFmtId="1" fontId="2" fillId="12" borderId="0" xfId="0" applyNumberFormat="1" applyFont="1" applyFill="1" applyAlignment="1">
      <alignment vertical="center"/>
    </xf>
    <xf numFmtId="14" fontId="2" fillId="7" borderId="0" xfId="0" applyNumberFormat="1" applyFont="1" applyFill="1" applyAlignment="1">
      <alignment horizontal="center" vertical="center"/>
    </xf>
    <xf numFmtId="0" fontId="18" fillId="36" borderId="0" xfId="0" applyFont="1" applyFill="1" applyAlignment="1">
      <alignment/>
    </xf>
    <xf numFmtId="182" fontId="2" fillId="7" borderId="0" xfId="0" applyNumberFormat="1" applyFont="1" applyFill="1" applyAlignment="1">
      <alignment horizontal="center" vertical="center"/>
    </xf>
    <xf numFmtId="0" fontId="2" fillId="36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1" fontId="2" fillId="35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181" fontId="2" fillId="7" borderId="0" xfId="0" applyNumberFormat="1" applyFont="1" applyFill="1" applyAlignment="1">
      <alignment horizontal="center" vertical="center"/>
    </xf>
    <xf numFmtId="0" fontId="22" fillId="0" borderId="0" xfId="0" applyFont="1" applyFill="1" applyBorder="1" applyAlignment="1">
      <alignment horizontal="left"/>
    </xf>
    <xf numFmtId="0" fontId="2" fillId="7" borderId="18" xfId="0" applyFont="1" applyFill="1" applyBorder="1" applyAlignment="1">
      <alignment horizontal="center" textRotation="90" wrapText="1"/>
    </xf>
    <xf numFmtId="0" fontId="2" fillId="7" borderId="19" xfId="0" applyFont="1" applyFill="1" applyBorder="1" applyAlignment="1">
      <alignment horizontal="center" textRotation="90" wrapText="1"/>
    </xf>
    <xf numFmtId="0" fontId="2" fillId="7" borderId="12" xfId="0" applyFont="1" applyFill="1" applyBorder="1" applyAlignment="1">
      <alignment horizontal="center" textRotation="90" wrapText="1"/>
    </xf>
    <xf numFmtId="0" fontId="2" fillId="0" borderId="22" xfId="0" applyFont="1" applyFill="1" applyBorder="1" applyAlignment="1">
      <alignment horizontal="center" textRotation="90" wrapText="1"/>
    </xf>
    <xf numFmtId="0" fontId="2" fillId="0" borderId="17" xfId="0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  <xf numFmtId="0" fontId="2" fillId="7" borderId="49" xfId="0" applyFont="1" applyFill="1" applyBorder="1" applyAlignment="1">
      <alignment horizontal="center" textRotation="90" wrapText="1"/>
    </xf>
    <xf numFmtId="0" fontId="2" fillId="7" borderId="17" xfId="0" applyFont="1" applyFill="1" applyBorder="1" applyAlignment="1">
      <alignment horizontal="center" textRotation="90" wrapText="1"/>
    </xf>
    <xf numFmtId="0" fontId="2" fillId="7" borderId="13" xfId="0" applyFont="1" applyFill="1" applyBorder="1" applyAlignment="1">
      <alignment horizontal="center" textRotation="90" wrapText="1"/>
    </xf>
    <xf numFmtId="0" fontId="2" fillId="7" borderId="22" xfId="0" applyFont="1" applyFill="1" applyBorder="1" applyAlignment="1">
      <alignment horizontal="center" vertical="center" textRotation="90" wrapText="1"/>
    </xf>
    <xf numFmtId="0" fontId="2" fillId="7" borderId="17" xfId="0" applyFont="1" applyFill="1" applyBorder="1" applyAlignment="1">
      <alignment horizontal="center" vertical="center" textRotation="90" wrapText="1"/>
    </xf>
    <xf numFmtId="0" fontId="2" fillId="7" borderId="13" xfId="0" applyFont="1" applyFill="1" applyBorder="1" applyAlignment="1">
      <alignment horizontal="center" vertical="center" textRotation="90" wrapText="1"/>
    </xf>
    <xf numFmtId="0" fontId="2" fillId="7" borderId="32" xfId="0" applyFont="1" applyFill="1" applyBorder="1" applyAlignment="1">
      <alignment horizontal="center" textRotation="90" wrapText="1"/>
    </xf>
    <xf numFmtId="0" fontId="2" fillId="7" borderId="20" xfId="0" applyFont="1" applyFill="1" applyBorder="1" applyAlignment="1">
      <alignment horizontal="center" vertical="center" textRotation="90" wrapText="1"/>
    </xf>
    <xf numFmtId="0" fontId="2" fillId="7" borderId="16" xfId="0" applyFont="1" applyFill="1" applyBorder="1" applyAlignment="1">
      <alignment horizontal="center" vertical="center" textRotation="90" wrapText="1"/>
    </xf>
    <xf numFmtId="0" fontId="2" fillId="7" borderId="11" xfId="0" applyFont="1" applyFill="1" applyBorder="1" applyAlignment="1">
      <alignment horizontal="center" vertical="center" textRotation="90" wrapText="1"/>
    </xf>
    <xf numFmtId="0" fontId="2" fillId="7" borderId="18" xfId="0" applyFont="1" applyFill="1" applyBorder="1" applyAlignment="1">
      <alignment horizontal="center" vertical="center" textRotation="90" wrapText="1"/>
    </xf>
    <xf numFmtId="0" fontId="2" fillId="7" borderId="19" xfId="0" applyFont="1" applyFill="1" applyBorder="1" applyAlignment="1">
      <alignment horizontal="center" vertical="center" textRotation="90" wrapText="1"/>
    </xf>
    <xf numFmtId="0" fontId="2" fillId="7" borderId="12" xfId="0" applyFont="1" applyFill="1" applyBorder="1" applyAlignment="1">
      <alignment horizontal="center" vertical="center" textRotation="90" wrapText="1"/>
    </xf>
    <xf numFmtId="0" fontId="2" fillId="35" borderId="22" xfId="0" applyFont="1" applyFill="1" applyBorder="1" applyAlignment="1">
      <alignment horizontal="center" vertical="center" textRotation="90" wrapText="1"/>
    </xf>
    <xf numFmtId="0" fontId="2" fillId="35" borderId="17" xfId="0" applyFont="1" applyFill="1" applyBorder="1" applyAlignment="1">
      <alignment horizontal="center" vertical="center" textRotation="90" wrapText="1"/>
    </xf>
    <xf numFmtId="0" fontId="2" fillId="35" borderId="13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12" borderId="22" xfId="0" applyFont="1" applyFill="1" applyBorder="1" applyAlignment="1">
      <alignment horizontal="center" textRotation="90" wrapText="1"/>
    </xf>
    <xf numFmtId="0" fontId="2" fillId="12" borderId="17" xfId="0" applyFont="1" applyFill="1" applyBorder="1" applyAlignment="1">
      <alignment horizontal="center" textRotation="90" wrapText="1"/>
    </xf>
    <xf numFmtId="0" fontId="2" fillId="12" borderId="21" xfId="0" applyFont="1" applyFill="1" applyBorder="1" applyAlignment="1">
      <alignment textRotation="90" wrapText="1"/>
    </xf>
    <xf numFmtId="0" fontId="2" fillId="12" borderId="0" xfId="0" applyFont="1" applyFill="1" applyBorder="1" applyAlignment="1">
      <alignment textRotation="90" wrapText="1"/>
    </xf>
    <xf numFmtId="0" fontId="2" fillId="35" borderId="21" xfId="0" applyFont="1" applyFill="1" applyBorder="1" applyAlignment="1">
      <alignment horizontal="center" vertical="center" textRotation="90" wrapText="1"/>
    </xf>
    <xf numFmtId="0" fontId="2" fillId="35" borderId="0" xfId="0" applyFont="1" applyFill="1" applyBorder="1" applyAlignment="1">
      <alignment horizontal="center" vertical="center" textRotation="90" wrapText="1"/>
    </xf>
    <xf numFmtId="0" fontId="2" fillId="35" borderId="1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left" vertical="center" wrapText="1"/>
    </xf>
    <xf numFmtId="0" fontId="2" fillId="7" borderId="16" xfId="0" applyFont="1" applyFill="1" applyBorder="1" applyAlignment="1">
      <alignment horizontal="left" vertical="center" wrapText="1"/>
    </xf>
    <xf numFmtId="0" fontId="2" fillId="7" borderId="11" xfId="0" applyFont="1" applyFill="1" applyBorder="1" applyAlignment="1">
      <alignment horizontal="left" vertical="center" wrapText="1"/>
    </xf>
    <xf numFmtId="0" fontId="2" fillId="7" borderId="32" xfId="0" applyFont="1" applyFill="1" applyBorder="1" applyAlignment="1">
      <alignment horizontal="center" vertical="center" textRotation="90" wrapText="1"/>
    </xf>
    <xf numFmtId="0" fontId="2" fillId="7" borderId="28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textRotation="90" wrapText="1"/>
    </xf>
    <xf numFmtId="0" fontId="2" fillId="7" borderId="27" xfId="0" applyFont="1" applyFill="1" applyBorder="1" applyAlignment="1">
      <alignment horizontal="center" textRotation="90" wrapText="1"/>
    </xf>
    <xf numFmtId="0" fontId="2" fillId="7" borderId="50" xfId="0" applyFont="1" applyFill="1" applyBorder="1" applyAlignment="1">
      <alignment horizontal="center" vertical="center" textRotation="90" wrapText="1"/>
    </xf>
    <xf numFmtId="0" fontId="2" fillId="7" borderId="30" xfId="0" applyFont="1" applyFill="1" applyBorder="1" applyAlignment="1">
      <alignment horizontal="center" vertical="center" textRotation="90" wrapText="1"/>
    </xf>
    <xf numFmtId="0" fontId="2" fillId="7" borderId="15" xfId="0" applyFont="1" applyFill="1" applyBorder="1" applyAlignment="1">
      <alignment horizontal="center" vertical="center" textRotation="90" wrapText="1"/>
    </xf>
    <xf numFmtId="0" fontId="2" fillId="7" borderId="49" xfId="0" applyFont="1" applyFill="1" applyBorder="1" applyAlignment="1">
      <alignment horizontal="center" vertical="center" textRotation="90" wrapText="1"/>
    </xf>
    <xf numFmtId="0" fontId="2" fillId="7" borderId="51" xfId="0" applyFont="1" applyFill="1" applyBorder="1" applyAlignment="1">
      <alignment horizontal="center" vertical="center" wrapText="1"/>
    </xf>
    <xf numFmtId="0" fontId="2" fillId="7" borderId="52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8" fillId="7" borderId="53" xfId="0" applyFont="1" applyFill="1" applyBorder="1" applyAlignment="1">
      <alignment horizontal="center" vertical="center" wrapText="1"/>
    </xf>
    <xf numFmtId="0" fontId="8" fillId="7" borderId="54" xfId="0" applyFont="1" applyFill="1" applyBorder="1" applyAlignment="1">
      <alignment horizontal="center" vertical="center" wrapText="1"/>
    </xf>
    <xf numFmtId="0" fontId="8" fillId="7" borderId="5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/>
    </xf>
    <xf numFmtId="0" fontId="3" fillId="0" borderId="34" xfId="0" applyFont="1" applyBorder="1" applyAlignment="1">
      <alignment horizontal="left"/>
    </xf>
    <xf numFmtId="0" fontId="23" fillId="0" borderId="56" xfId="0" applyFont="1" applyBorder="1" applyAlignment="1">
      <alignment horizontal="right"/>
    </xf>
    <xf numFmtId="1" fontId="2" fillId="0" borderId="38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67" fillId="7" borderId="35" xfId="0" applyFont="1" applyFill="1" applyBorder="1" applyAlignment="1">
      <alignment horizontal="center" vertical="center"/>
    </xf>
    <xf numFmtId="0" fontId="67" fillId="7" borderId="36" xfId="0" applyFont="1" applyFill="1" applyBorder="1" applyAlignment="1">
      <alignment horizontal="center" vertical="center"/>
    </xf>
    <xf numFmtId="0" fontId="67" fillId="7" borderId="37" xfId="0" applyFont="1" applyFill="1" applyBorder="1" applyAlignment="1">
      <alignment horizontal="center" vertical="center"/>
    </xf>
    <xf numFmtId="0" fontId="67" fillId="7" borderId="24" xfId="0" applyFont="1" applyFill="1" applyBorder="1" applyAlignment="1">
      <alignment horizontal="center" vertical="center"/>
    </xf>
    <xf numFmtId="0" fontId="67" fillId="7" borderId="0" xfId="0" applyFont="1" applyFill="1" applyAlignment="1">
      <alignment horizontal="center" vertical="center"/>
    </xf>
    <xf numFmtId="0" fontId="67" fillId="7" borderId="29" xfId="0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68" fillId="0" borderId="29" xfId="0" applyFont="1" applyBorder="1" applyAlignment="1">
      <alignment/>
    </xf>
    <xf numFmtId="0" fontId="20" fillId="0" borderId="22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1" fontId="2" fillId="7" borderId="45" xfId="0" applyNumberFormat="1" applyFont="1" applyFill="1" applyBorder="1" applyAlignment="1">
      <alignment horizontal="center"/>
    </xf>
    <xf numFmtId="1" fontId="2" fillId="7" borderId="34" xfId="0" applyNumberFormat="1" applyFont="1" applyFill="1" applyBorder="1" applyAlignment="1">
      <alignment horizontal="center"/>
    </xf>
    <xf numFmtId="1" fontId="2" fillId="7" borderId="47" xfId="0" applyNumberFormat="1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63" fillId="38" borderId="58" xfId="0" applyFont="1" applyFill="1" applyBorder="1" applyAlignment="1">
      <alignment horizontal="center" vertical="center"/>
    </xf>
    <xf numFmtId="0" fontId="63" fillId="38" borderId="56" xfId="0" applyFont="1" applyFill="1" applyBorder="1" applyAlignment="1">
      <alignment horizontal="center" vertical="center"/>
    </xf>
    <xf numFmtId="0" fontId="63" fillId="38" borderId="5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178" fontId="4" fillId="0" borderId="10" xfId="0" applyNumberFormat="1" applyFont="1" applyFill="1" applyBorder="1" applyAlignment="1">
      <alignment horizontal="right"/>
    </xf>
    <xf numFmtId="1" fontId="2" fillId="7" borderId="23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textRotation="90"/>
    </xf>
    <xf numFmtId="0" fontId="3" fillId="7" borderId="13" xfId="0" applyFont="1" applyFill="1" applyBorder="1" applyAlignment="1">
      <alignment horizontal="center" textRotation="90"/>
    </xf>
    <xf numFmtId="0" fontId="3" fillId="7" borderId="26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0" fontId="17" fillId="7" borderId="34" xfId="0" applyFont="1" applyFill="1" applyBorder="1" applyAlignment="1">
      <alignment horizontal="center" vertical="center"/>
    </xf>
    <xf numFmtId="0" fontId="17" fillId="7" borderId="46" xfId="0" applyFont="1" applyFill="1" applyBorder="1" applyAlignment="1">
      <alignment horizontal="center" vertical="center"/>
    </xf>
    <xf numFmtId="0" fontId="17" fillId="7" borderId="47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78" fontId="17" fillId="0" borderId="0" xfId="0" applyNumberFormat="1" applyFont="1" applyAlignment="1">
      <alignment horizontal="right" vertical="center"/>
    </xf>
    <xf numFmtId="178" fontId="17" fillId="0" borderId="10" xfId="0" applyNumberFormat="1" applyFont="1" applyBorder="1" applyAlignment="1">
      <alignment horizontal="right" vertical="center"/>
    </xf>
    <xf numFmtId="0" fontId="18" fillId="7" borderId="22" xfId="0" applyFont="1" applyFill="1" applyBorder="1" applyAlignment="1">
      <alignment horizontal="center"/>
    </xf>
    <xf numFmtId="0" fontId="18" fillId="7" borderId="21" xfId="0" applyFont="1" applyFill="1" applyBorder="1" applyAlignment="1">
      <alignment horizontal="center"/>
    </xf>
    <xf numFmtId="0" fontId="18" fillId="7" borderId="0" xfId="0" applyFont="1" applyFill="1" applyAlignment="1">
      <alignment horizontal="center"/>
    </xf>
    <xf numFmtId="0" fontId="18" fillId="7" borderId="17" xfId="0" applyFont="1" applyFill="1" applyBorder="1" applyAlignment="1">
      <alignment horizontal="center"/>
    </xf>
    <xf numFmtId="0" fontId="18" fillId="7" borderId="29" xfId="0" applyFont="1" applyFill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181" fontId="18" fillId="0" borderId="45" xfId="0" applyNumberFormat="1" applyFont="1" applyBorder="1" applyAlignment="1">
      <alignment horizontal="center"/>
    </xf>
    <xf numFmtId="181" fontId="18" fillId="0" borderId="34" xfId="0" applyNumberFormat="1" applyFont="1" applyBorder="1" applyAlignment="1">
      <alignment horizontal="center"/>
    </xf>
    <xf numFmtId="0" fontId="18" fillId="7" borderId="2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16</xdr:row>
      <xdr:rowOff>66675</xdr:rowOff>
    </xdr:from>
    <xdr:to>
      <xdr:col>14</xdr:col>
      <xdr:colOff>57150</xdr:colOff>
      <xdr:row>19</xdr:row>
      <xdr:rowOff>0</xdr:rowOff>
    </xdr:to>
    <xdr:sp>
      <xdr:nvSpPr>
        <xdr:cNvPr id="1" name="Line 11"/>
        <xdr:cNvSpPr>
          <a:spLocks/>
        </xdr:cNvSpPr>
      </xdr:nvSpPr>
      <xdr:spPr>
        <a:xfrm>
          <a:off x="5038725" y="2505075"/>
          <a:ext cx="19050" cy="390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66675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85825" y="2190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2</xdr:row>
      <xdr:rowOff>0</xdr:rowOff>
    </xdr:from>
    <xdr:ext cx="66675" cy="219075"/>
    <xdr:sp fLocksText="0">
      <xdr:nvSpPr>
        <xdr:cNvPr id="2" name="Text Box 17"/>
        <xdr:cNvSpPr txBox="1">
          <a:spLocks noChangeArrowheads="1"/>
        </xdr:cNvSpPr>
      </xdr:nvSpPr>
      <xdr:spPr>
        <a:xfrm>
          <a:off x="4972050" y="419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66675" cy="190500"/>
    <xdr:sp fLocksText="0">
      <xdr:nvSpPr>
        <xdr:cNvPr id="1" name="Text Box 4"/>
        <xdr:cNvSpPr txBox="1">
          <a:spLocks noChangeArrowheads="1"/>
        </xdr:cNvSpPr>
      </xdr:nvSpPr>
      <xdr:spPr>
        <a:xfrm>
          <a:off x="1104900" y="2190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6675" cy="171450"/>
    <xdr:sp fLocksText="0">
      <xdr:nvSpPr>
        <xdr:cNvPr id="2" name="Text Box 4"/>
        <xdr:cNvSpPr txBox="1">
          <a:spLocks noChangeArrowheads="1"/>
        </xdr:cNvSpPr>
      </xdr:nvSpPr>
      <xdr:spPr>
        <a:xfrm>
          <a:off x="1104900" y="21907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H56"/>
  <sheetViews>
    <sheetView showGridLines="0" zoomScale="150" zoomScaleNormal="150" zoomScalePageLayoutView="0" workbookViewId="0" topLeftCell="A7">
      <selection activeCell="A57" sqref="A57:IV57"/>
    </sheetView>
  </sheetViews>
  <sheetFormatPr defaultColWidth="8.8515625" defaultRowHeight="12.75"/>
  <cols>
    <col min="1" max="1" width="9.421875" style="10" bestFit="1" customWidth="1"/>
    <col min="2" max="2" width="9.140625" style="72" bestFit="1" customWidth="1"/>
    <col min="3" max="3" width="13.140625" style="10" customWidth="1"/>
    <col min="4" max="4" width="11.28125" style="10" customWidth="1"/>
    <col min="5" max="5" width="11.28125" style="10" bestFit="1" customWidth="1"/>
    <col min="6" max="6" width="3.28125" style="10" customWidth="1"/>
    <col min="7" max="7" width="2.8515625" style="10" customWidth="1"/>
    <col min="8" max="8" width="2.00390625" style="38" customWidth="1"/>
    <col min="9" max="9" width="1.421875" style="38" customWidth="1"/>
    <col min="10" max="10" width="2.8515625" style="10" customWidth="1"/>
    <col min="11" max="11" width="2.00390625" style="10" customWidth="1"/>
    <col min="12" max="12" width="1.421875" style="10" customWidth="1"/>
    <col min="13" max="13" width="2.8515625" style="10" customWidth="1"/>
    <col min="14" max="14" width="2.00390625" style="38" customWidth="1"/>
    <col min="15" max="15" width="1.421875" style="34" customWidth="1"/>
    <col min="16" max="18" width="4.140625" style="10" customWidth="1"/>
    <col min="19" max="19" width="3.00390625" style="43" customWidth="1"/>
    <col min="20" max="22" width="2.00390625" style="43" customWidth="1"/>
    <col min="23" max="23" width="11.28125" style="10" customWidth="1"/>
    <col min="24" max="24" width="6.7109375" style="10" customWidth="1"/>
    <col min="25" max="25" width="3.7109375" style="10" customWidth="1"/>
    <col min="26" max="26" width="3.421875" style="10" customWidth="1"/>
    <col min="27" max="27" width="3.00390625" style="10" bestFit="1" customWidth="1"/>
    <col min="28" max="28" width="5.421875" style="10" bestFit="1" customWidth="1"/>
    <col min="29" max="29" width="5.421875" style="10" customWidth="1"/>
    <col min="30" max="30" width="7.00390625" style="10" bestFit="1" customWidth="1"/>
    <col min="31" max="31" width="5.421875" style="10" customWidth="1"/>
    <col min="32" max="32" width="5.7109375" style="10" customWidth="1"/>
    <col min="33" max="36" width="6.8515625" style="10" customWidth="1"/>
    <col min="37" max="37" width="5.8515625" style="10" customWidth="1"/>
    <col min="38" max="39" width="2.140625" style="10" customWidth="1"/>
    <col min="40" max="40" width="6.00390625" style="10" customWidth="1"/>
    <col min="41" max="41" width="6.00390625" style="10" bestFit="1" customWidth="1"/>
    <col min="42" max="43" width="4.28125" style="10" customWidth="1"/>
    <col min="44" max="45" width="2.140625" style="10" customWidth="1"/>
    <col min="46" max="46" width="4.8515625" style="10" bestFit="1" customWidth="1"/>
    <col min="47" max="47" width="5.140625" style="10" bestFit="1" customWidth="1"/>
    <col min="48" max="48" width="3.7109375" style="10" bestFit="1" customWidth="1"/>
    <col min="49" max="49" width="3.28125" style="10" bestFit="1" customWidth="1"/>
    <col min="50" max="51" width="5.28125" style="10" customWidth="1"/>
    <col min="52" max="52" width="5.421875" style="10" customWidth="1"/>
    <col min="53" max="53" width="3.7109375" style="10" customWidth="1"/>
    <col min="54" max="54" width="3.421875" style="10" bestFit="1" customWidth="1"/>
    <col min="55" max="55" width="3.7109375" style="10" bestFit="1" customWidth="1"/>
    <col min="56" max="56" width="3.8515625" style="10" bestFit="1" customWidth="1"/>
    <col min="57" max="57" width="3.7109375" style="10" bestFit="1" customWidth="1"/>
    <col min="58" max="58" width="3.7109375" style="10" customWidth="1"/>
    <col min="59" max="59" width="3.7109375" style="10" bestFit="1" customWidth="1"/>
    <col min="60" max="16384" width="8.8515625" style="10" customWidth="1"/>
  </cols>
  <sheetData>
    <row r="1" spans="1:3" ht="12" customHeight="1">
      <c r="A1" s="83"/>
      <c r="B1" s="18" t="s">
        <v>247</v>
      </c>
      <c r="C1" s="195" t="s">
        <v>144</v>
      </c>
    </row>
    <row r="2" spans="1:3" ht="12" customHeight="1">
      <c r="A2" s="88" t="s">
        <v>268</v>
      </c>
      <c r="B2" s="88">
        <v>1</v>
      </c>
      <c r="C2" s="196" t="s">
        <v>101</v>
      </c>
    </row>
    <row r="3" spans="1:46" s="4" customFormat="1" ht="12" customHeight="1">
      <c r="A3" s="88" t="s">
        <v>367</v>
      </c>
      <c r="B3" s="88">
        <v>3</v>
      </c>
      <c r="C3" s="196" t="s">
        <v>216</v>
      </c>
      <c r="G3" s="10"/>
      <c r="H3" s="38"/>
      <c r="I3" s="38"/>
      <c r="J3" s="10"/>
      <c r="M3" s="10"/>
      <c r="N3" s="38"/>
      <c r="O3" s="34"/>
      <c r="S3" s="43"/>
      <c r="T3" s="43"/>
      <c r="U3" s="43"/>
      <c r="V3" s="43"/>
      <c r="AT3" s="10"/>
    </row>
    <row r="4" spans="1:46" s="23" customFormat="1" ht="12" customHeight="1">
      <c r="A4" s="88" t="s">
        <v>242</v>
      </c>
      <c r="B4" s="88">
        <v>5</v>
      </c>
      <c r="C4" s="196" t="s">
        <v>218</v>
      </c>
      <c r="D4" s="41"/>
      <c r="G4" s="44"/>
      <c r="H4" s="215"/>
      <c r="I4" s="215"/>
      <c r="J4" s="44"/>
      <c r="M4" s="44"/>
      <c r="N4" s="215"/>
      <c r="O4" s="45"/>
      <c r="S4" s="212"/>
      <c r="T4" s="212"/>
      <c r="U4" s="212"/>
      <c r="V4" s="212"/>
      <c r="AT4" s="44"/>
    </row>
    <row r="5" spans="1:46" s="23" customFormat="1" ht="12" customHeight="1">
      <c r="A5" s="88" t="s">
        <v>299</v>
      </c>
      <c r="B5" s="88">
        <v>7</v>
      </c>
      <c r="C5" s="196" t="s">
        <v>240</v>
      </c>
      <c r="D5" s="41"/>
      <c r="G5" s="44"/>
      <c r="H5" s="215"/>
      <c r="I5" s="215"/>
      <c r="J5" s="44"/>
      <c r="M5" s="44"/>
      <c r="N5" s="215"/>
      <c r="O5" s="45"/>
      <c r="S5" s="212"/>
      <c r="T5" s="212"/>
      <c r="U5" s="212"/>
      <c r="V5" s="212"/>
      <c r="AT5" s="44"/>
    </row>
    <row r="6" spans="1:15" s="43" customFormat="1" ht="12" customHeight="1">
      <c r="A6" s="88" t="s">
        <v>308</v>
      </c>
      <c r="B6" s="88">
        <v>9</v>
      </c>
      <c r="C6" s="196" t="s">
        <v>275</v>
      </c>
      <c r="D6" s="13"/>
      <c r="H6" s="74"/>
      <c r="I6" s="74"/>
      <c r="N6" s="74"/>
      <c r="O6" s="226"/>
    </row>
    <row r="7" spans="1:48" s="4" customFormat="1" ht="12" customHeight="1">
      <c r="A7" s="88" t="s">
        <v>118</v>
      </c>
      <c r="B7" s="88">
        <v>11</v>
      </c>
      <c r="C7" s="197" t="s">
        <v>227</v>
      </c>
      <c r="D7" s="41"/>
      <c r="G7" s="10"/>
      <c r="H7" s="38"/>
      <c r="I7" s="38"/>
      <c r="J7" s="10"/>
      <c r="K7" s="9"/>
      <c r="M7" s="10"/>
      <c r="N7" s="38"/>
      <c r="O7" s="34"/>
      <c r="P7" s="34"/>
      <c r="Q7" s="9"/>
      <c r="S7" s="43"/>
      <c r="T7" s="43"/>
      <c r="U7" s="43"/>
      <c r="V7" s="43"/>
      <c r="Z7" s="10"/>
      <c r="AA7" s="10"/>
      <c r="AS7" s="10"/>
      <c r="AT7" s="10"/>
      <c r="AU7" s="10"/>
      <c r="AV7" s="10"/>
    </row>
    <row r="8" spans="1:59" s="4" customFormat="1" ht="12" customHeight="1">
      <c r="A8" s="88" t="s">
        <v>338</v>
      </c>
      <c r="B8" s="18">
        <v>13</v>
      </c>
      <c r="C8" s="196" t="s">
        <v>336</v>
      </c>
      <c r="D8" s="90"/>
      <c r="E8" s="329"/>
      <c r="F8" s="329"/>
      <c r="G8" s="362"/>
      <c r="H8" s="363"/>
      <c r="I8" s="363"/>
      <c r="J8" s="362"/>
      <c r="K8" s="329"/>
      <c r="L8" s="329"/>
      <c r="M8" s="362"/>
      <c r="N8" s="363"/>
      <c r="O8" s="329"/>
      <c r="P8" s="329"/>
      <c r="Q8" s="329"/>
      <c r="R8" s="329"/>
      <c r="S8" s="364"/>
      <c r="T8" s="364"/>
      <c r="U8" s="364"/>
      <c r="V8" s="364"/>
      <c r="W8" s="329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</row>
    <row r="9" spans="1:59" s="4" customFormat="1" ht="12" customHeight="1">
      <c r="A9" s="88" t="s">
        <v>388</v>
      </c>
      <c r="B9" s="200">
        <v>15</v>
      </c>
      <c r="C9" s="201" t="s">
        <v>363</v>
      </c>
      <c r="D9" s="89"/>
      <c r="E9" s="329"/>
      <c r="F9" s="329"/>
      <c r="G9" s="362"/>
      <c r="H9" s="363"/>
      <c r="I9" s="363"/>
      <c r="J9" s="362"/>
      <c r="K9" s="329"/>
      <c r="L9" s="329"/>
      <c r="M9" s="362"/>
      <c r="N9" s="363"/>
      <c r="O9" s="329"/>
      <c r="P9" s="329"/>
      <c r="Q9" s="329"/>
      <c r="R9" s="329"/>
      <c r="S9" s="364"/>
      <c r="T9" s="364"/>
      <c r="U9" s="364"/>
      <c r="V9" s="364"/>
      <c r="W9" s="329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</row>
    <row r="10" spans="1:48" s="4" customFormat="1" ht="12" customHeight="1">
      <c r="A10" s="88" t="s">
        <v>116</v>
      </c>
      <c r="B10" s="88">
        <v>21</v>
      </c>
      <c r="C10" s="196" t="s">
        <v>115</v>
      </c>
      <c r="D10" s="41"/>
      <c r="G10" s="10"/>
      <c r="H10" s="38"/>
      <c r="I10" s="38"/>
      <c r="J10" s="10"/>
      <c r="K10" s="9"/>
      <c r="M10" s="10"/>
      <c r="N10" s="38"/>
      <c r="O10" s="34"/>
      <c r="P10" s="34"/>
      <c r="Q10" s="9"/>
      <c r="S10" s="43"/>
      <c r="T10" s="43"/>
      <c r="U10" s="43"/>
      <c r="V10" s="43"/>
      <c r="Z10" s="10"/>
      <c r="AA10" s="10"/>
      <c r="AS10" s="10"/>
      <c r="AT10" s="10"/>
      <c r="AU10" s="10"/>
      <c r="AV10" s="10"/>
    </row>
    <row r="11" spans="1:59" s="4" customFormat="1" ht="12" customHeight="1">
      <c r="A11" s="88" t="s">
        <v>256</v>
      </c>
      <c r="B11" s="88">
        <v>23</v>
      </c>
      <c r="C11" s="196" t="s">
        <v>196</v>
      </c>
      <c r="D11" s="33"/>
      <c r="E11" s="33"/>
      <c r="F11" s="7"/>
      <c r="G11" s="7"/>
      <c r="H11" s="216">
        <v>1</v>
      </c>
      <c r="I11" s="216">
        <v>1</v>
      </c>
      <c r="J11" s="221"/>
      <c r="K11" s="8">
        <v>1</v>
      </c>
      <c r="L11" s="6">
        <v>1</v>
      </c>
      <c r="M11" s="221"/>
      <c r="N11" s="216">
        <v>1</v>
      </c>
      <c r="O11" s="227">
        <v>1</v>
      </c>
      <c r="P11" s="6"/>
      <c r="Q11" s="6"/>
      <c r="R11" s="6"/>
      <c r="S11" s="210">
        <v>1</v>
      </c>
      <c r="T11" s="210">
        <v>1</v>
      </c>
      <c r="U11" s="210">
        <v>1</v>
      </c>
      <c r="V11" s="210">
        <v>1</v>
      </c>
      <c r="W11" s="33"/>
      <c r="X11" s="33"/>
      <c r="Y11" s="33"/>
      <c r="Z11" s="6"/>
      <c r="AA11" s="6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6">
        <v>1</v>
      </c>
      <c r="AM11" s="6">
        <v>1</v>
      </c>
      <c r="AN11" s="5"/>
      <c r="AO11" s="5"/>
      <c r="AP11" s="7"/>
      <c r="AQ11" s="7"/>
      <c r="AR11" s="6">
        <v>1</v>
      </c>
      <c r="AS11" s="6">
        <v>1</v>
      </c>
      <c r="AT11" s="7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7"/>
      <c r="BG11" s="57"/>
    </row>
    <row r="12" spans="1:59" s="4" customFormat="1" ht="12" customHeight="1">
      <c r="A12" s="18" t="s">
        <v>286</v>
      </c>
      <c r="B12" s="88">
        <v>25</v>
      </c>
      <c r="C12" s="196" t="s">
        <v>345</v>
      </c>
      <c r="D12" s="42">
        <v>94</v>
      </c>
      <c r="E12" s="42">
        <v>94</v>
      </c>
      <c r="F12" s="42"/>
      <c r="G12" s="42">
        <v>24</v>
      </c>
      <c r="H12" s="217">
        <v>7</v>
      </c>
      <c r="I12" s="217">
        <v>3</v>
      </c>
      <c r="J12" s="42">
        <v>24</v>
      </c>
      <c r="K12" s="32">
        <v>7</v>
      </c>
      <c r="L12" s="42">
        <v>3</v>
      </c>
      <c r="M12" s="42">
        <v>24</v>
      </c>
      <c r="N12" s="217">
        <v>7</v>
      </c>
      <c r="O12" s="55">
        <v>3</v>
      </c>
      <c r="P12" s="42">
        <v>35</v>
      </c>
      <c r="Q12" s="42">
        <v>35</v>
      </c>
      <c r="R12" s="42">
        <v>35</v>
      </c>
      <c r="S12" s="211">
        <v>7</v>
      </c>
      <c r="T12" s="211">
        <v>7</v>
      </c>
      <c r="U12" s="211">
        <v>7</v>
      </c>
      <c r="V12" s="211">
        <v>7</v>
      </c>
      <c r="W12" s="42">
        <v>94</v>
      </c>
      <c r="X12" s="42">
        <v>43</v>
      </c>
      <c r="Y12" s="42">
        <v>30</v>
      </c>
      <c r="Z12" s="42">
        <v>30</v>
      </c>
      <c r="AA12" s="42"/>
      <c r="AB12" s="42">
        <v>46</v>
      </c>
      <c r="AC12" s="42">
        <v>46</v>
      </c>
      <c r="AD12" s="42">
        <v>46</v>
      </c>
      <c r="AE12" s="42">
        <v>46</v>
      </c>
      <c r="AF12" s="42">
        <v>57</v>
      </c>
      <c r="AG12" s="42">
        <v>57</v>
      </c>
      <c r="AH12" s="42">
        <v>57</v>
      </c>
      <c r="AI12" s="42">
        <v>57</v>
      </c>
      <c r="AJ12" s="42">
        <v>57</v>
      </c>
      <c r="AK12" s="42">
        <v>57</v>
      </c>
      <c r="AL12" s="42">
        <v>8</v>
      </c>
      <c r="AM12" s="42">
        <v>8</v>
      </c>
      <c r="AN12" s="42">
        <v>50</v>
      </c>
      <c r="AO12" s="42">
        <v>50</v>
      </c>
      <c r="AP12" s="42">
        <v>36</v>
      </c>
      <c r="AQ12" s="42">
        <v>36</v>
      </c>
      <c r="AR12" s="42">
        <v>8</v>
      </c>
      <c r="AS12" s="42">
        <v>8</v>
      </c>
      <c r="AT12" s="42">
        <v>43</v>
      </c>
      <c r="AU12" s="42">
        <v>43</v>
      </c>
      <c r="AV12" s="42">
        <v>34</v>
      </c>
      <c r="AW12" s="42">
        <v>34</v>
      </c>
      <c r="AX12" s="42">
        <v>45</v>
      </c>
      <c r="AY12" s="42">
        <v>45</v>
      </c>
      <c r="AZ12" s="42">
        <v>46</v>
      </c>
      <c r="BA12" s="42">
        <v>31</v>
      </c>
      <c r="BB12" s="42">
        <v>31</v>
      </c>
      <c r="BC12" s="42">
        <v>31</v>
      </c>
      <c r="BD12" s="42">
        <v>31</v>
      </c>
      <c r="BE12" s="42">
        <v>31</v>
      </c>
      <c r="BF12" s="76"/>
      <c r="BG12" s="76"/>
    </row>
    <row r="13" spans="1:59" s="11" customFormat="1" ht="12" customHeight="1" thickBot="1">
      <c r="A13" s="18" t="s">
        <v>387</v>
      </c>
      <c r="B13" s="88">
        <v>27</v>
      </c>
      <c r="C13" s="196" t="s">
        <v>185</v>
      </c>
      <c r="D13" s="91" t="s">
        <v>312</v>
      </c>
      <c r="E13" s="80" t="s">
        <v>152</v>
      </c>
      <c r="F13" s="18" t="s">
        <v>71</v>
      </c>
      <c r="G13" s="18">
        <v>200</v>
      </c>
      <c r="H13" s="195">
        <v>20</v>
      </c>
      <c r="I13" s="195" t="s">
        <v>288</v>
      </c>
      <c r="J13" s="18">
        <v>200</v>
      </c>
      <c r="K13" s="83">
        <v>20</v>
      </c>
      <c r="L13" s="18" t="s">
        <v>288</v>
      </c>
      <c r="M13" s="18">
        <f>G13+J13</f>
        <v>400</v>
      </c>
      <c r="N13" s="195">
        <f>H13+K13</f>
        <v>40</v>
      </c>
      <c r="O13" s="80" t="s">
        <v>288</v>
      </c>
      <c r="P13" s="18" t="s">
        <v>279</v>
      </c>
      <c r="Q13" s="18" t="s">
        <v>279</v>
      </c>
      <c r="R13" s="18" t="s">
        <v>279</v>
      </c>
      <c r="S13" s="18" t="s">
        <v>55</v>
      </c>
      <c r="T13" s="18" t="s">
        <v>313</v>
      </c>
      <c r="U13" s="18">
        <v>9</v>
      </c>
      <c r="V13" s="18" t="s">
        <v>280</v>
      </c>
      <c r="W13" s="80" t="s">
        <v>312</v>
      </c>
      <c r="X13" s="81">
        <v>45638</v>
      </c>
      <c r="Y13" s="81" t="s">
        <v>323</v>
      </c>
      <c r="Z13" s="18" t="s">
        <v>273</v>
      </c>
      <c r="AA13" s="18" t="s">
        <v>150</v>
      </c>
      <c r="AB13" s="18" t="s">
        <v>201</v>
      </c>
      <c r="AC13" s="18" t="s">
        <v>184</v>
      </c>
      <c r="AD13" s="18" t="s">
        <v>230</v>
      </c>
      <c r="AE13" s="18" t="s">
        <v>315</v>
      </c>
      <c r="AF13" s="82" t="s">
        <v>258</v>
      </c>
      <c r="AG13" s="18" t="s">
        <v>122</v>
      </c>
      <c r="AH13" s="18" t="s">
        <v>42</v>
      </c>
      <c r="AI13" s="18" t="s">
        <v>187</v>
      </c>
      <c r="AJ13" s="18" t="s">
        <v>137</v>
      </c>
      <c r="AK13" s="18" t="s">
        <v>314</v>
      </c>
      <c r="AL13" s="84">
        <v>75</v>
      </c>
      <c r="AM13" s="84">
        <v>14</v>
      </c>
      <c r="AN13" s="18" t="s">
        <v>52</v>
      </c>
      <c r="AO13" s="18" t="s">
        <v>166</v>
      </c>
      <c r="AP13" s="18">
        <v>226</v>
      </c>
      <c r="AQ13" s="18" t="s">
        <v>309</v>
      </c>
      <c r="AR13" s="18" t="s">
        <v>135</v>
      </c>
      <c r="AS13" s="18" t="s">
        <v>282</v>
      </c>
      <c r="AT13" s="18" t="s">
        <v>197</v>
      </c>
      <c r="AU13" s="18" t="s">
        <v>333</v>
      </c>
      <c r="AV13" s="18" t="s">
        <v>292</v>
      </c>
      <c r="AW13" s="85">
        <v>3105</v>
      </c>
      <c r="AX13" s="18" t="s">
        <v>239</v>
      </c>
      <c r="AY13" s="86" t="s">
        <v>270</v>
      </c>
      <c r="AZ13" s="18" t="s">
        <v>252</v>
      </c>
      <c r="BA13" s="87">
        <v>30</v>
      </c>
      <c r="BB13" s="18" t="s">
        <v>111</v>
      </c>
      <c r="BC13" s="86" t="s">
        <v>162</v>
      </c>
      <c r="BD13" s="88">
        <v>2200</v>
      </c>
      <c r="BE13" s="88" t="s">
        <v>203</v>
      </c>
      <c r="BF13" s="77"/>
      <c r="BG13" s="77"/>
    </row>
    <row r="14" spans="1:57" s="1" customFormat="1" ht="12" customHeight="1">
      <c r="A14" s="99"/>
      <c r="B14" s="167"/>
      <c r="C14" s="167"/>
      <c r="D14" s="168"/>
      <c r="E14" s="169"/>
      <c r="F14" s="333" t="s">
        <v>344</v>
      </c>
      <c r="G14" s="349" t="s">
        <v>281</v>
      </c>
      <c r="H14" s="359" t="s">
        <v>158</v>
      </c>
      <c r="I14" s="218"/>
      <c r="J14" s="352" t="s">
        <v>211</v>
      </c>
      <c r="K14" s="352" t="s">
        <v>107</v>
      </c>
      <c r="L14" s="352"/>
      <c r="M14" s="355" t="s">
        <v>349</v>
      </c>
      <c r="N14" s="357" t="s">
        <v>238</v>
      </c>
      <c r="O14" s="228"/>
      <c r="P14" s="78"/>
      <c r="Q14" s="238" t="s">
        <v>209</v>
      </c>
      <c r="R14" s="239"/>
      <c r="S14" s="343" t="s">
        <v>237</v>
      </c>
      <c r="T14" s="346" t="s">
        <v>248</v>
      </c>
      <c r="U14" s="343" t="s">
        <v>112</v>
      </c>
      <c r="V14" s="339" t="s">
        <v>183</v>
      </c>
      <c r="W14" s="136"/>
      <c r="X14" s="137"/>
      <c r="Y14" s="342" t="s">
        <v>264</v>
      </c>
      <c r="Z14" s="336" t="s">
        <v>214</v>
      </c>
      <c r="AA14" s="138"/>
      <c r="AB14" s="177"/>
      <c r="AC14" s="178"/>
      <c r="AD14" s="179"/>
      <c r="AE14" s="179"/>
      <c r="AF14" s="180"/>
      <c r="AG14" s="181"/>
      <c r="AH14" s="179"/>
      <c r="AI14" s="181"/>
      <c r="AJ14" s="179"/>
      <c r="AK14" s="182"/>
      <c r="AL14" s="333" t="s">
        <v>199</v>
      </c>
      <c r="AM14" s="183"/>
      <c r="AN14" s="151"/>
      <c r="AO14" s="149"/>
      <c r="AP14" s="346" t="s">
        <v>193</v>
      </c>
      <c r="AQ14" s="233"/>
      <c r="AR14" s="330" t="s">
        <v>251</v>
      </c>
      <c r="AS14" s="330" t="s">
        <v>164</v>
      </c>
      <c r="AT14" s="152"/>
      <c r="AU14" s="153"/>
      <c r="AV14" s="154"/>
      <c r="AW14" s="155"/>
      <c r="AX14" s="152"/>
      <c r="AY14" s="153"/>
      <c r="AZ14" s="150"/>
      <c r="BA14" s="150"/>
      <c r="BB14" s="149"/>
      <c r="BC14" s="149"/>
      <c r="BD14" s="149"/>
      <c r="BE14" s="151"/>
    </row>
    <row r="15" spans="1:57" s="1" customFormat="1" ht="12" customHeight="1">
      <c r="A15" s="100"/>
      <c r="B15" s="170"/>
      <c r="C15" s="170"/>
      <c r="D15" s="171"/>
      <c r="E15" s="172"/>
      <c r="F15" s="334"/>
      <c r="G15" s="350"/>
      <c r="H15" s="360"/>
      <c r="I15" s="219"/>
      <c r="J15" s="353"/>
      <c r="K15" s="353"/>
      <c r="L15" s="353"/>
      <c r="M15" s="356"/>
      <c r="N15" s="358"/>
      <c r="O15" s="229"/>
      <c r="P15" s="73"/>
      <c r="Q15" s="240" t="s">
        <v>65</v>
      </c>
      <c r="R15" s="241" t="s">
        <v>142</v>
      </c>
      <c r="S15" s="344"/>
      <c r="T15" s="347"/>
      <c r="U15" s="344"/>
      <c r="V15" s="340"/>
      <c r="W15" s="139"/>
      <c r="X15" s="140"/>
      <c r="Y15" s="331"/>
      <c r="Z15" s="337"/>
      <c r="AA15" s="246"/>
      <c r="AB15" s="184"/>
      <c r="AC15" s="185"/>
      <c r="AD15" s="100"/>
      <c r="AE15" s="186"/>
      <c r="AF15" s="187"/>
      <c r="AG15" s="21"/>
      <c r="AH15" s="186"/>
      <c r="AI15" s="21"/>
      <c r="AJ15" s="186"/>
      <c r="AK15" s="188"/>
      <c r="AL15" s="334"/>
      <c r="AM15" s="189"/>
      <c r="AN15" s="107"/>
      <c r="AO15" s="106"/>
      <c r="AP15" s="347"/>
      <c r="AQ15" s="156" t="s">
        <v>181</v>
      </c>
      <c r="AR15" s="331"/>
      <c r="AS15" s="331"/>
      <c r="AT15" s="156"/>
      <c r="AU15" s="157"/>
      <c r="AV15" s="158"/>
      <c r="AW15" s="159"/>
      <c r="AX15" s="156"/>
      <c r="AY15" s="157"/>
      <c r="AZ15" s="112"/>
      <c r="BA15" s="112"/>
      <c r="BB15" s="106"/>
      <c r="BC15" s="106"/>
      <c r="BD15" s="106"/>
      <c r="BE15" s="107"/>
    </row>
    <row r="16" spans="1:57" s="1" customFormat="1" ht="12" customHeight="1">
      <c r="A16" s="100"/>
      <c r="B16" s="170"/>
      <c r="C16" s="170"/>
      <c r="D16" s="173"/>
      <c r="E16" s="174"/>
      <c r="F16" s="334"/>
      <c r="G16" s="350"/>
      <c r="H16" s="360"/>
      <c r="I16" s="219"/>
      <c r="J16" s="353"/>
      <c r="K16" s="353"/>
      <c r="L16" s="353"/>
      <c r="M16" s="356"/>
      <c r="N16" s="358"/>
      <c r="O16" s="229"/>
      <c r="P16" s="73" t="s">
        <v>109</v>
      </c>
      <c r="Q16" s="242" t="s">
        <v>117</v>
      </c>
      <c r="R16" s="243" t="s">
        <v>117</v>
      </c>
      <c r="S16" s="344"/>
      <c r="T16" s="347"/>
      <c r="U16" s="344"/>
      <c r="V16" s="340"/>
      <c r="W16" s="139"/>
      <c r="X16" s="140"/>
      <c r="Y16" s="331"/>
      <c r="Z16" s="337"/>
      <c r="AA16" s="246"/>
      <c r="AB16" s="184"/>
      <c r="AC16" s="185"/>
      <c r="AD16" s="100"/>
      <c r="AE16" s="186"/>
      <c r="AF16" s="187"/>
      <c r="AG16" s="21"/>
      <c r="AH16" s="186"/>
      <c r="AI16" s="21"/>
      <c r="AJ16" s="186"/>
      <c r="AK16" s="188"/>
      <c r="AL16" s="334"/>
      <c r="AM16" s="189"/>
      <c r="AN16" s="107"/>
      <c r="AO16" s="106"/>
      <c r="AP16" s="347"/>
      <c r="AQ16" s="156" t="s">
        <v>192</v>
      </c>
      <c r="AR16" s="331"/>
      <c r="AS16" s="331"/>
      <c r="AT16" s="156"/>
      <c r="AU16" s="157"/>
      <c r="AV16" s="158"/>
      <c r="AW16" s="159"/>
      <c r="AX16" s="156"/>
      <c r="AY16" s="157"/>
      <c r="AZ16" s="112"/>
      <c r="BA16" s="112"/>
      <c r="BB16" s="106"/>
      <c r="BC16" s="106"/>
      <c r="BD16" s="106"/>
      <c r="BE16" s="107"/>
    </row>
    <row r="17" spans="1:57" s="1" customFormat="1" ht="12" customHeight="1">
      <c r="A17" s="100"/>
      <c r="B17" s="170"/>
      <c r="C17" s="170"/>
      <c r="D17" s="173"/>
      <c r="E17" s="174"/>
      <c r="F17" s="334"/>
      <c r="G17" s="350"/>
      <c r="H17" s="360"/>
      <c r="I17" s="219"/>
      <c r="J17" s="353"/>
      <c r="K17" s="353"/>
      <c r="L17" s="353"/>
      <c r="M17" s="356"/>
      <c r="N17" s="358"/>
      <c r="O17" s="229"/>
      <c r="P17" s="73" t="s">
        <v>213</v>
      </c>
      <c r="Q17" s="242" t="s">
        <v>94</v>
      </c>
      <c r="R17" s="243" t="s">
        <v>244</v>
      </c>
      <c r="S17" s="344"/>
      <c r="T17" s="347"/>
      <c r="U17" s="344"/>
      <c r="V17" s="340"/>
      <c r="W17" s="141" t="s">
        <v>72</v>
      </c>
      <c r="X17" s="142" t="s">
        <v>130</v>
      </c>
      <c r="Y17" s="331"/>
      <c r="Z17" s="337"/>
      <c r="AA17" s="246"/>
      <c r="AB17" s="184"/>
      <c r="AC17" s="185"/>
      <c r="AD17" s="186"/>
      <c r="AE17" s="186"/>
      <c r="AF17" s="187"/>
      <c r="AG17" s="21"/>
      <c r="AH17" s="186"/>
      <c r="AI17" s="21"/>
      <c r="AJ17" s="186"/>
      <c r="AK17" s="188"/>
      <c r="AL17" s="334"/>
      <c r="AM17" s="189"/>
      <c r="AN17" s="107"/>
      <c r="AO17" s="106"/>
      <c r="AP17" s="347"/>
      <c r="AQ17" s="160" t="s">
        <v>98</v>
      </c>
      <c r="AR17" s="331"/>
      <c r="AS17" s="331"/>
      <c r="AT17" s="156"/>
      <c r="AU17" s="157"/>
      <c r="AV17" s="158"/>
      <c r="AW17" s="159"/>
      <c r="AX17" s="156"/>
      <c r="AY17" s="157"/>
      <c r="AZ17" s="107"/>
      <c r="BA17" s="106"/>
      <c r="BB17" s="106" t="s">
        <v>74</v>
      </c>
      <c r="BC17" s="106" t="s">
        <v>74</v>
      </c>
      <c r="BD17" s="106"/>
      <c r="BE17" s="133" t="s">
        <v>93</v>
      </c>
    </row>
    <row r="18" spans="1:57" s="1" customFormat="1" ht="12" customHeight="1">
      <c r="A18" s="100"/>
      <c r="B18" s="1" t="s">
        <v>217</v>
      </c>
      <c r="C18" s="1" t="s">
        <v>320</v>
      </c>
      <c r="D18" s="171"/>
      <c r="E18" s="174"/>
      <c r="F18" s="334"/>
      <c r="G18" s="350"/>
      <c r="H18" s="360"/>
      <c r="I18" s="219"/>
      <c r="J18" s="353"/>
      <c r="K18" s="353"/>
      <c r="L18" s="353"/>
      <c r="M18" s="194"/>
      <c r="N18" s="224" t="s">
        <v>266</v>
      </c>
      <c r="O18" s="230"/>
      <c r="P18" s="73" t="s">
        <v>253</v>
      </c>
      <c r="Q18" s="242" t="s">
        <v>253</v>
      </c>
      <c r="R18" s="243" t="s">
        <v>253</v>
      </c>
      <c r="S18" s="344"/>
      <c r="T18" s="347"/>
      <c r="U18" s="344"/>
      <c r="V18" s="340"/>
      <c r="W18" s="141" t="s">
        <v>260</v>
      </c>
      <c r="X18" s="142" t="s">
        <v>127</v>
      </c>
      <c r="Y18" s="331"/>
      <c r="Z18" s="337"/>
      <c r="AA18" s="143"/>
      <c r="AB18" s="20" t="s">
        <v>305</v>
      </c>
      <c r="AC18" s="22"/>
      <c r="AD18" s="186" t="s">
        <v>287</v>
      </c>
      <c r="AE18" s="186" t="s">
        <v>287</v>
      </c>
      <c r="AF18" s="21" t="s">
        <v>343</v>
      </c>
      <c r="AG18" s="186" t="s">
        <v>222</v>
      </c>
      <c r="AH18" s="186" t="s">
        <v>176</v>
      </c>
      <c r="AI18" s="21" t="s">
        <v>294</v>
      </c>
      <c r="AJ18" s="186" t="s">
        <v>263</v>
      </c>
      <c r="AK18" s="186" t="s">
        <v>263</v>
      </c>
      <c r="AL18" s="334"/>
      <c r="AM18" s="189"/>
      <c r="AN18" s="107" t="s">
        <v>79</v>
      </c>
      <c r="AO18" s="106" t="s">
        <v>153</v>
      </c>
      <c r="AP18" s="347"/>
      <c r="AQ18" s="156" t="s">
        <v>290</v>
      </c>
      <c r="AR18" s="331"/>
      <c r="AS18" s="331"/>
      <c r="AT18" s="156" t="s">
        <v>346</v>
      </c>
      <c r="AU18" s="235" t="s">
        <v>215</v>
      </c>
      <c r="AV18" s="158" t="s">
        <v>307</v>
      </c>
      <c r="AW18" s="158" t="s">
        <v>301</v>
      </c>
      <c r="AX18" s="161" t="s">
        <v>346</v>
      </c>
      <c r="AY18" s="235" t="s">
        <v>167</v>
      </c>
      <c r="AZ18" s="107" t="s">
        <v>350</v>
      </c>
      <c r="BA18" s="106" t="s">
        <v>322</v>
      </c>
      <c r="BB18" s="106" t="s">
        <v>165</v>
      </c>
      <c r="BC18" s="106" t="s">
        <v>165</v>
      </c>
      <c r="BD18" s="106" t="s">
        <v>304</v>
      </c>
      <c r="BE18" s="107" t="s">
        <v>98</v>
      </c>
    </row>
    <row r="19" spans="1:57" s="1" customFormat="1" ht="12" customHeight="1">
      <c r="A19" s="101"/>
      <c r="B19" s="2" t="s">
        <v>284</v>
      </c>
      <c r="C19" s="2" t="s">
        <v>267</v>
      </c>
      <c r="D19" s="175" t="s">
        <v>72</v>
      </c>
      <c r="E19" s="176" t="s">
        <v>303</v>
      </c>
      <c r="F19" s="335"/>
      <c r="G19" s="351"/>
      <c r="H19" s="361"/>
      <c r="I19" s="220"/>
      <c r="J19" s="354"/>
      <c r="K19" s="354"/>
      <c r="L19" s="354"/>
      <c r="M19" s="222" t="s">
        <v>41</v>
      </c>
      <c r="N19" s="225" t="s">
        <v>53</v>
      </c>
      <c r="O19" s="231"/>
      <c r="P19" s="79" t="s">
        <v>163</v>
      </c>
      <c r="Q19" s="236" t="s">
        <v>163</v>
      </c>
      <c r="R19" s="237" t="s">
        <v>163</v>
      </c>
      <c r="S19" s="345"/>
      <c r="T19" s="348"/>
      <c r="U19" s="345"/>
      <c r="V19" s="341"/>
      <c r="W19" s="245" t="s">
        <v>306</v>
      </c>
      <c r="X19" s="144" t="s">
        <v>171</v>
      </c>
      <c r="Y19" s="332"/>
      <c r="Z19" s="338"/>
      <c r="AA19" s="247"/>
      <c r="AB19" s="12"/>
      <c r="AC19" s="25"/>
      <c r="AD19" s="190" t="s">
        <v>23</v>
      </c>
      <c r="AE19" s="190" t="s">
        <v>87</v>
      </c>
      <c r="AF19" s="191" t="s">
        <v>295</v>
      </c>
      <c r="AG19" s="190" t="s">
        <v>46</v>
      </c>
      <c r="AH19" s="190" t="s">
        <v>231</v>
      </c>
      <c r="AI19" s="191" t="s">
        <v>295</v>
      </c>
      <c r="AJ19" s="190" t="s">
        <v>295</v>
      </c>
      <c r="AK19" s="190" t="s">
        <v>229</v>
      </c>
      <c r="AL19" s="192" t="s">
        <v>198</v>
      </c>
      <c r="AM19" s="193" t="s">
        <v>172</v>
      </c>
      <c r="AN19" s="117" t="s">
        <v>295</v>
      </c>
      <c r="AO19" s="113" t="s">
        <v>340</v>
      </c>
      <c r="AP19" s="348"/>
      <c r="AQ19" s="162" t="s">
        <v>301</v>
      </c>
      <c r="AR19" s="332"/>
      <c r="AS19" s="332"/>
      <c r="AT19" s="163"/>
      <c r="AU19" s="234"/>
      <c r="AV19" s="164" t="s">
        <v>335</v>
      </c>
      <c r="AW19" s="164" t="s">
        <v>335</v>
      </c>
      <c r="AX19" s="165"/>
      <c r="AY19" s="234"/>
      <c r="AZ19" s="117"/>
      <c r="BA19" s="113" t="s">
        <v>95</v>
      </c>
      <c r="BB19" s="113" t="s">
        <v>295</v>
      </c>
      <c r="BC19" s="113" t="s">
        <v>340</v>
      </c>
      <c r="BD19" s="113" t="s">
        <v>36</v>
      </c>
      <c r="BE19" s="166" t="s">
        <v>203</v>
      </c>
    </row>
    <row r="20" spans="1:86" s="322" customFormat="1" ht="12" customHeight="1">
      <c r="A20" s="252">
        <v>199</v>
      </c>
      <c r="B20" s="96" t="s">
        <v>515</v>
      </c>
      <c r="C20" s="96" t="s">
        <v>516</v>
      </c>
      <c r="D20" s="97" t="s">
        <v>168</v>
      </c>
      <c r="E20" s="97" t="s">
        <v>517</v>
      </c>
      <c r="F20" s="96" t="s">
        <v>518</v>
      </c>
      <c r="G20" s="214">
        <v>0</v>
      </c>
      <c r="H20" s="319">
        <v>0</v>
      </c>
      <c r="I20" s="213" t="s">
        <v>288</v>
      </c>
      <c r="J20" s="96">
        <v>0</v>
      </c>
      <c r="K20" s="98">
        <v>0</v>
      </c>
      <c r="L20" s="96" t="s">
        <v>288</v>
      </c>
      <c r="M20" s="223">
        <v>0</v>
      </c>
      <c r="N20" s="320">
        <v>0</v>
      </c>
      <c r="O20" s="232" t="s">
        <v>288</v>
      </c>
      <c r="P20" s="102">
        <v>0</v>
      </c>
      <c r="Q20" s="244">
        <v>0</v>
      </c>
      <c r="R20" s="244">
        <v>0</v>
      </c>
      <c r="S20" s="134" t="s">
        <v>129</v>
      </c>
      <c r="T20" s="134" t="s">
        <v>313</v>
      </c>
      <c r="U20" s="134">
        <v>13</v>
      </c>
      <c r="V20" s="134" t="s">
        <v>134</v>
      </c>
      <c r="W20" s="145" t="s">
        <v>168</v>
      </c>
      <c r="X20" s="321">
        <v>45064</v>
      </c>
      <c r="Y20" s="134" t="s">
        <v>338</v>
      </c>
      <c r="Z20" s="134" t="s">
        <v>188</v>
      </c>
      <c r="AA20" s="147">
        <v>1</v>
      </c>
      <c r="AB20" s="96">
        <v>223</v>
      </c>
      <c r="AC20" s="96" t="s">
        <v>111</v>
      </c>
      <c r="AD20" s="96" t="s">
        <v>519</v>
      </c>
      <c r="AE20" s="96" t="s">
        <v>520</v>
      </c>
      <c r="AF20" s="96" t="s">
        <v>519</v>
      </c>
      <c r="AG20" s="96" t="s">
        <v>521</v>
      </c>
      <c r="AH20" s="96" t="s">
        <v>180</v>
      </c>
      <c r="AI20" s="96" t="s">
        <v>519</v>
      </c>
      <c r="AJ20" s="96" t="s">
        <v>119</v>
      </c>
      <c r="AK20" s="96" t="s">
        <v>522</v>
      </c>
      <c r="AL20" s="96">
        <v>8</v>
      </c>
      <c r="AM20" s="96">
        <v>14</v>
      </c>
      <c r="AN20" s="134" t="s">
        <v>392</v>
      </c>
      <c r="AO20" s="134">
        <v>900</v>
      </c>
      <c r="AP20" s="134">
        <v>85</v>
      </c>
      <c r="AQ20" s="134" t="s">
        <v>136</v>
      </c>
      <c r="AR20" s="134" t="s">
        <v>135</v>
      </c>
      <c r="AS20" s="134" t="s">
        <v>282</v>
      </c>
      <c r="AT20" s="134" t="s">
        <v>523</v>
      </c>
      <c r="AU20" s="134" t="s">
        <v>210</v>
      </c>
      <c r="AV20" s="134">
        <v>222</v>
      </c>
      <c r="AW20" s="134">
        <v>226</v>
      </c>
      <c r="AX20" s="134" t="s">
        <v>414</v>
      </c>
      <c r="AY20" s="134" t="s">
        <v>341</v>
      </c>
      <c r="AZ20" s="96" t="s">
        <v>434</v>
      </c>
      <c r="BA20" s="103">
        <v>5.5</v>
      </c>
      <c r="BB20" s="96" t="s">
        <v>148</v>
      </c>
      <c r="BC20" s="96" t="s">
        <v>221</v>
      </c>
      <c r="BD20" s="96">
        <v>1450</v>
      </c>
      <c r="BE20" s="96" t="s">
        <v>203</v>
      </c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199"/>
      <c r="CG20" s="92"/>
      <c r="CH20" s="92"/>
    </row>
    <row r="21" spans="1:86" s="324" customFormat="1" ht="12" customHeight="1">
      <c r="A21" s="252">
        <v>1034</v>
      </c>
      <c r="B21" s="71" t="s">
        <v>106</v>
      </c>
      <c r="C21" s="96" t="s">
        <v>393</v>
      </c>
      <c r="D21" s="97" t="s">
        <v>394</v>
      </c>
      <c r="E21" s="97" t="s">
        <v>395</v>
      </c>
      <c r="F21" s="96" t="s">
        <v>113</v>
      </c>
      <c r="G21" s="214">
        <v>0</v>
      </c>
      <c r="H21" s="319">
        <v>0</v>
      </c>
      <c r="I21" s="213" t="s">
        <v>288</v>
      </c>
      <c r="J21" s="96">
        <v>0</v>
      </c>
      <c r="K21" s="98">
        <v>0</v>
      </c>
      <c r="L21" s="96" t="s">
        <v>288</v>
      </c>
      <c r="M21" s="223">
        <f aca="true" t="shared" si="0" ref="M21:N36">G21+J21</f>
        <v>0</v>
      </c>
      <c r="N21" s="251">
        <f t="shared" si="0"/>
        <v>0</v>
      </c>
      <c r="O21" s="249" t="s">
        <v>288</v>
      </c>
      <c r="P21" s="102">
        <v>0</v>
      </c>
      <c r="Q21" s="244">
        <v>0</v>
      </c>
      <c r="R21" s="244">
        <v>0</v>
      </c>
      <c r="S21" s="134" t="s">
        <v>55</v>
      </c>
      <c r="T21" s="134" t="s">
        <v>313</v>
      </c>
      <c r="U21" s="134">
        <v>1</v>
      </c>
      <c r="V21" s="134" t="s">
        <v>16</v>
      </c>
      <c r="W21" s="145" t="str">
        <f aca="true" t="shared" si="1" ref="W21:W56">D21</f>
        <v>Allen, Clark</v>
      </c>
      <c r="X21" s="323">
        <v>44814</v>
      </c>
      <c r="Y21" s="134" t="s">
        <v>33</v>
      </c>
      <c r="Z21" s="134" t="s">
        <v>76</v>
      </c>
      <c r="AA21" s="146">
        <v>2</v>
      </c>
      <c r="AB21" s="96" t="s">
        <v>435</v>
      </c>
      <c r="AC21" s="96" t="s">
        <v>0</v>
      </c>
      <c r="AD21" s="96" t="s">
        <v>104</v>
      </c>
      <c r="AE21" s="253" t="s">
        <v>102</v>
      </c>
      <c r="AF21" s="96" t="s">
        <v>207</v>
      </c>
      <c r="AG21" s="96" t="s">
        <v>105</v>
      </c>
      <c r="AH21" s="96" t="s">
        <v>180</v>
      </c>
      <c r="AI21" s="96" t="s">
        <v>28</v>
      </c>
      <c r="AJ21" s="96" t="s">
        <v>49</v>
      </c>
      <c r="AK21" s="96" t="s">
        <v>99</v>
      </c>
      <c r="AL21" s="96" t="s">
        <v>1</v>
      </c>
      <c r="AM21" s="96" t="s">
        <v>1</v>
      </c>
      <c r="AN21" s="134" t="s">
        <v>30</v>
      </c>
      <c r="AO21" s="134" t="s">
        <v>188</v>
      </c>
      <c r="AP21" s="134">
        <v>275</v>
      </c>
      <c r="AQ21" s="134" t="s">
        <v>33</v>
      </c>
      <c r="AR21" s="134" t="s">
        <v>16</v>
      </c>
      <c r="AS21" s="134" t="s">
        <v>282</v>
      </c>
      <c r="AT21" s="134" t="s">
        <v>159</v>
      </c>
      <c r="AU21" s="134" t="s">
        <v>77</v>
      </c>
      <c r="AV21" s="134" t="s">
        <v>1</v>
      </c>
      <c r="AW21" s="134" t="s">
        <v>1</v>
      </c>
      <c r="AX21" s="135" t="s">
        <v>351</v>
      </c>
      <c r="AY21" s="135" t="s">
        <v>188</v>
      </c>
      <c r="AZ21" s="96" t="s">
        <v>25</v>
      </c>
      <c r="BA21" s="103">
        <v>14.2</v>
      </c>
      <c r="BB21" s="96" t="s">
        <v>26</v>
      </c>
      <c r="BC21" s="96">
        <v>400</v>
      </c>
      <c r="BD21" s="96">
        <v>1450</v>
      </c>
      <c r="BE21" s="96" t="s">
        <v>203</v>
      </c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</row>
    <row r="22" spans="1:86" s="198" customFormat="1" ht="12" customHeight="1">
      <c r="A22" s="252">
        <v>1035</v>
      </c>
      <c r="B22" s="71" t="s">
        <v>106</v>
      </c>
      <c r="C22" s="96" t="s">
        <v>393</v>
      </c>
      <c r="D22" s="97" t="s">
        <v>396</v>
      </c>
      <c r="E22" s="97" t="s">
        <v>395</v>
      </c>
      <c r="F22" s="96" t="s">
        <v>113</v>
      </c>
      <c r="G22" s="214">
        <v>0</v>
      </c>
      <c r="H22" s="319">
        <v>0</v>
      </c>
      <c r="I22" s="213" t="s">
        <v>288</v>
      </c>
      <c r="J22" s="96">
        <v>0</v>
      </c>
      <c r="K22" s="98">
        <v>0</v>
      </c>
      <c r="L22" s="96" t="s">
        <v>288</v>
      </c>
      <c r="M22" s="223">
        <f t="shared" si="0"/>
        <v>0</v>
      </c>
      <c r="N22" s="251">
        <f t="shared" si="0"/>
        <v>0</v>
      </c>
      <c r="O22" s="249" t="s">
        <v>288</v>
      </c>
      <c r="P22" s="102">
        <v>0</v>
      </c>
      <c r="Q22" s="244">
        <v>0</v>
      </c>
      <c r="R22" s="244">
        <v>0</v>
      </c>
      <c r="S22" s="134" t="s">
        <v>157</v>
      </c>
      <c r="T22" s="134" t="s">
        <v>313</v>
      </c>
      <c r="U22" s="134">
        <v>1</v>
      </c>
      <c r="V22" s="134" t="s">
        <v>11</v>
      </c>
      <c r="W22" s="145" t="str">
        <f t="shared" si="1"/>
        <v>Allen, Kathleen</v>
      </c>
      <c r="X22" s="323">
        <v>44814</v>
      </c>
      <c r="Y22" s="134" t="s">
        <v>33</v>
      </c>
      <c r="Z22" s="134" t="s">
        <v>76</v>
      </c>
      <c r="AA22" s="146">
        <v>3</v>
      </c>
      <c r="AB22" s="96" t="s">
        <v>397</v>
      </c>
      <c r="AC22" s="96" t="s">
        <v>0</v>
      </c>
      <c r="AD22" s="96" t="s">
        <v>398</v>
      </c>
      <c r="AE22" s="255">
        <v>33</v>
      </c>
      <c r="AF22" s="96" t="s">
        <v>39</v>
      </c>
      <c r="AG22" s="96" t="s">
        <v>105</v>
      </c>
      <c r="AH22" s="96" t="s">
        <v>180</v>
      </c>
      <c r="AI22" s="96" t="s">
        <v>398</v>
      </c>
      <c r="AJ22" s="96" t="s">
        <v>49</v>
      </c>
      <c r="AK22" s="96" t="s">
        <v>99</v>
      </c>
      <c r="AL22" s="96" t="s">
        <v>188</v>
      </c>
      <c r="AM22" s="96" t="s">
        <v>1</v>
      </c>
      <c r="AN22" s="134" t="s">
        <v>30</v>
      </c>
      <c r="AO22" s="134">
        <v>35</v>
      </c>
      <c r="AP22" s="134">
        <v>275</v>
      </c>
      <c r="AQ22" s="134" t="s">
        <v>33</v>
      </c>
      <c r="AR22" s="134" t="s">
        <v>16</v>
      </c>
      <c r="AS22" s="134" t="s">
        <v>369</v>
      </c>
      <c r="AT22" s="134" t="s">
        <v>159</v>
      </c>
      <c r="AU22" s="134" t="s">
        <v>77</v>
      </c>
      <c r="AV22" s="134" t="s">
        <v>1</v>
      </c>
      <c r="AW22" s="134" t="s">
        <v>1</v>
      </c>
      <c r="AX22" s="135" t="s">
        <v>269</v>
      </c>
      <c r="AY22" s="135"/>
      <c r="AZ22" s="96" t="s">
        <v>25</v>
      </c>
      <c r="BA22" s="103">
        <v>13.6</v>
      </c>
      <c r="BB22" s="96" t="s">
        <v>26</v>
      </c>
      <c r="BC22" s="96">
        <v>400</v>
      </c>
      <c r="BD22" s="96">
        <v>1500</v>
      </c>
      <c r="BE22" s="96" t="s">
        <v>81</v>
      </c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</row>
    <row r="23" spans="1:86" s="322" customFormat="1" ht="12" customHeight="1">
      <c r="A23" s="252">
        <v>206</v>
      </c>
      <c r="B23" s="96" t="s">
        <v>328</v>
      </c>
      <c r="C23" s="96" t="s">
        <v>524</v>
      </c>
      <c r="D23" s="97" t="s">
        <v>479</v>
      </c>
      <c r="E23" s="97" t="s">
        <v>525</v>
      </c>
      <c r="F23" s="96" t="s">
        <v>526</v>
      </c>
      <c r="G23" s="214">
        <v>0</v>
      </c>
      <c r="H23" s="319">
        <v>0</v>
      </c>
      <c r="I23" s="213" t="s">
        <v>288</v>
      </c>
      <c r="J23" s="96">
        <v>0</v>
      </c>
      <c r="K23" s="98">
        <v>0</v>
      </c>
      <c r="L23" s="96" t="s">
        <v>288</v>
      </c>
      <c r="M23" s="223">
        <f t="shared" si="0"/>
        <v>0</v>
      </c>
      <c r="N23" s="320">
        <f t="shared" si="0"/>
        <v>0</v>
      </c>
      <c r="O23" s="232" t="s">
        <v>288</v>
      </c>
      <c r="P23" s="102">
        <v>0</v>
      </c>
      <c r="Q23" s="244">
        <v>0</v>
      </c>
      <c r="R23" s="244">
        <v>0</v>
      </c>
      <c r="S23" s="134" t="s">
        <v>55</v>
      </c>
      <c r="T23" s="134" t="s">
        <v>313</v>
      </c>
      <c r="U23" s="134">
        <v>13</v>
      </c>
      <c r="V23" s="134" t="s">
        <v>146</v>
      </c>
      <c r="W23" s="145" t="str">
        <f t="shared" si="1"/>
        <v>Anderson, Bill</v>
      </c>
      <c r="X23" s="323">
        <v>44667</v>
      </c>
      <c r="Y23" s="134" t="s">
        <v>84</v>
      </c>
      <c r="Z23" s="134" t="s">
        <v>188</v>
      </c>
      <c r="AA23" s="147">
        <v>4</v>
      </c>
      <c r="AB23" s="96" t="s">
        <v>527</v>
      </c>
      <c r="AC23" s="96" t="s">
        <v>528</v>
      </c>
      <c r="AD23" s="96" t="s">
        <v>519</v>
      </c>
      <c r="AE23" s="96" t="s">
        <v>529</v>
      </c>
      <c r="AF23" s="96" t="s">
        <v>519</v>
      </c>
      <c r="AG23" s="96" t="s">
        <v>530</v>
      </c>
      <c r="AH23" s="96" t="s">
        <v>48</v>
      </c>
      <c r="AI23" s="96" t="s">
        <v>519</v>
      </c>
      <c r="AJ23" s="96" t="s">
        <v>6</v>
      </c>
      <c r="AK23" s="96">
        <v>24</v>
      </c>
      <c r="AL23" s="96">
        <v>9</v>
      </c>
      <c r="AM23" s="96">
        <v>8</v>
      </c>
      <c r="AN23" s="134" t="s">
        <v>531</v>
      </c>
      <c r="AO23" s="134" t="s">
        <v>532</v>
      </c>
      <c r="AP23" s="134">
        <v>141</v>
      </c>
      <c r="AQ23" s="134" t="s">
        <v>136</v>
      </c>
      <c r="AR23" s="134" t="s">
        <v>134</v>
      </c>
      <c r="AS23" s="134" t="s">
        <v>59</v>
      </c>
      <c r="AT23" s="134" t="s">
        <v>360</v>
      </c>
      <c r="AU23" s="134" t="s">
        <v>143</v>
      </c>
      <c r="AV23" s="134">
        <v>257</v>
      </c>
      <c r="AW23" s="134">
        <v>266</v>
      </c>
      <c r="AX23" s="134" t="s">
        <v>533</v>
      </c>
      <c r="AY23" s="134" t="s">
        <v>534</v>
      </c>
      <c r="AZ23" s="96" t="s">
        <v>535</v>
      </c>
      <c r="BA23" s="103">
        <v>14.5</v>
      </c>
      <c r="BB23" s="96" t="s">
        <v>82</v>
      </c>
      <c r="BC23" s="96">
        <v>400</v>
      </c>
      <c r="BD23" s="96">
        <v>1550</v>
      </c>
      <c r="BE23" s="96" t="s">
        <v>81</v>
      </c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</row>
    <row r="24" spans="1:86" s="92" customFormat="1" ht="12" customHeight="1">
      <c r="A24" s="252">
        <v>176</v>
      </c>
      <c r="B24" s="71" t="s">
        <v>178</v>
      </c>
      <c r="C24" s="96" t="s">
        <v>160</v>
      </c>
      <c r="D24" s="97" t="s">
        <v>283</v>
      </c>
      <c r="E24" s="97" t="s">
        <v>85</v>
      </c>
      <c r="F24" s="96" t="s">
        <v>58</v>
      </c>
      <c r="G24" s="214">
        <v>0</v>
      </c>
      <c r="H24" s="319">
        <v>0</v>
      </c>
      <c r="I24" s="213" t="s">
        <v>288</v>
      </c>
      <c r="J24" s="96">
        <v>0</v>
      </c>
      <c r="K24" s="98">
        <v>0</v>
      </c>
      <c r="L24" s="96" t="s">
        <v>288</v>
      </c>
      <c r="M24" s="223">
        <f t="shared" si="0"/>
        <v>0</v>
      </c>
      <c r="N24" s="320">
        <f t="shared" si="0"/>
        <v>0</v>
      </c>
      <c r="O24" s="232" t="s">
        <v>288</v>
      </c>
      <c r="P24" s="102">
        <v>0</v>
      </c>
      <c r="Q24" s="244">
        <v>0</v>
      </c>
      <c r="R24" s="244">
        <v>0</v>
      </c>
      <c r="S24" s="134" t="s">
        <v>225</v>
      </c>
      <c r="T24" s="134" t="s">
        <v>7</v>
      </c>
      <c r="U24" s="134">
        <v>1</v>
      </c>
      <c r="V24" s="134" t="s">
        <v>146</v>
      </c>
      <c r="W24" s="145" t="str">
        <f t="shared" si="1"/>
        <v>Brinkman, Richard</v>
      </c>
      <c r="X24" s="323">
        <v>44814</v>
      </c>
      <c r="Y24" s="134" t="s">
        <v>33</v>
      </c>
      <c r="Z24" s="134" t="s">
        <v>76</v>
      </c>
      <c r="AA24" s="146">
        <v>5</v>
      </c>
      <c r="AB24" s="96" t="s">
        <v>226</v>
      </c>
      <c r="AC24" s="96" t="s">
        <v>188</v>
      </c>
      <c r="AD24" s="96" t="s">
        <v>186</v>
      </c>
      <c r="AE24" s="96" t="s">
        <v>145</v>
      </c>
      <c r="AF24" s="96" t="s">
        <v>4</v>
      </c>
      <c r="AG24" s="96" t="s">
        <v>437</v>
      </c>
      <c r="AH24" s="96" t="s">
        <v>48</v>
      </c>
      <c r="AI24" s="96" t="s">
        <v>316</v>
      </c>
      <c r="AJ24" s="96" t="s">
        <v>224</v>
      </c>
      <c r="AK24" s="96">
        <v>45</v>
      </c>
      <c r="AL24" s="96">
        <v>16</v>
      </c>
      <c r="AM24" s="96">
        <v>0</v>
      </c>
      <c r="AN24" s="134" t="s">
        <v>536</v>
      </c>
      <c r="AO24" s="134" t="s">
        <v>537</v>
      </c>
      <c r="AP24" s="134">
        <v>223</v>
      </c>
      <c r="AQ24" s="134" t="s">
        <v>33</v>
      </c>
      <c r="AR24" s="134" t="s">
        <v>16</v>
      </c>
      <c r="AS24" s="134" t="s">
        <v>59</v>
      </c>
      <c r="AT24" s="134" t="s">
        <v>61</v>
      </c>
      <c r="AU24" s="134" t="s">
        <v>77</v>
      </c>
      <c r="AV24" s="134">
        <v>321</v>
      </c>
      <c r="AW24" s="134">
        <v>323</v>
      </c>
      <c r="AX24" s="134" t="s">
        <v>14</v>
      </c>
      <c r="AY24" s="134" t="s">
        <v>96</v>
      </c>
      <c r="AZ24" s="96" t="s">
        <v>538</v>
      </c>
      <c r="BA24" s="103">
        <v>11.8</v>
      </c>
      <c r="BB24" s="96" t="s">
        <v>26</v>
      </c>
      <c r="BC24" s="96" t="s">
        <v>297</v>
      </c>
      <c r="BD24" s="96">
        <v>1412</v>
      </c>
      <c r="BE24" s="96" t="s">
        <v>45</v>
      </c>
      <c r="CG24" s="199"/>
      <c r="CH24" s="199"/>
    </row>
    <row r="25" spans="1:86" s="325" customFormat="1" ht="12" customHeight="1">
      <c r="A25" s="252">
        <v>1025</v>
      </c>
      <c r="B25" s="71" t="s">
        <v>106</v>
      </c>
      <c r="C25" s="96" t="s">
        <v>200</v>
      </c>
      <c r="D25" s="97" t="s">
        <v>370</v>
      </c>
      <c r="E25" s="97" t="s">
        <v>374</v>
      </c>
      <c r="F25" s="96" t="s">
        <v>277</v>
      </c>
      <c r="G25" s="214">
        <v>0</v>
      </c>
      <c r="H25" s="319">
        <v>0</v>
      </c>
      <c r="I25" s="213" t="s">
        <v>288</v>
      </c>
      <c r="J25" s="96">
        <v>0</v>
      </c>
      <c r="K25" s="98">
        <v>0</v>
      </c>
      <c r="L25" s="96" t="s">
        <v>288</v>
      </c>
      <c r="M25" s="223">
        <f t="shared" si="0"/>
        <v>0</v>
      </c>
      <c r="N25" s="320">
        <f t="shared" si="0"/>
        <v>0</v>
      </c>
      <c r="O25" s="232" t="s">
        <v>288</v>
      </c>
      <c r="P25" s="102">
        <v>0</v>
      </c>
      <c r="Q25" s="244">
        <v>0</v>
      </c>
      <c r="R25" s="244">
        <v>0</v>
      </c>
      <c r="S25" s="134" t="s">
        <v>129</v>
      </c>
      <c r="T25" s="134" t="s">
        <v>539</v>
      </c>
      <c r="U25" s="134">
        <v>13</v>
      </c>
      <c r="V25" s="134" t="s">
        <v>146</v>
      </c>
      <c r="W25" s="145" t="str">
        <f t="shared" si="1"/>
        <v>Carlson, John</v>
      </c>
      <c r="X25" s="323">
        <v>44814</v>
      </c>
      <c r="Y25" s="134" t="s">
        <v>338</v>
      </c>
      <c r="Z25" s="134" t="s">
        <v>188</v>
      </c>
      <c r="AA25" s="146">
        <v>6</v>
      </c>
      <c r="AB25" s="96">
        <v>223</v>
      </c>
      <c r="AC25" s="96" t="s">
        <v>111</v>
      </c>
      <c r="AD25" s="96" t="s">
        <v>540</v>
      </c>
      <c r="AE25" s="96" t="s">
        <v>541</v>
      </c>
      <c r="AF25" s="96" t="s">
        <v>540</v>
      </c>
      <c r="AG25" s="96" t="s">
        <v>542</v>
      </c>
      <c r="AH25" s="96" t="s">
        <v>180</v>
      </c>
      <c r="AI25" s="96" t="s">
        <v>543</v>
      </c>
      <c r="AJ25" s="96" t="s">
        <v>174</v>
      </c>
      <c r="AK25" s="96">
        <v>36</v>
      </c>
      <c r="AL25" s="96">
        <v>8</v>
      </c>
      <c r="AM25" s="96">
        <v>6</v>
      </c>
      <c r="AN25" s="134" t="s">
        <v>191</v>
      </c>
      <c r="AO25" s="134">
        <v>22567</v>
      </c>
      <c r="AP25" s="134">
        <v>66</v>
      </c>
      <c r="AQ25" s="134" t="s">
        <v>136</v>
      </c>
      <c r="AR25" s="134" t="s">
        <v>135</v>
      </c>
      <c r="AS25" s="134" t="s">
        <v>282</v>
      </c>
      <c r="AT25" s="134" t="s">
        <v>373</v>
      </c>
      <c r="AU25" s="134">
        <v>14</v>
      </c>
      <c r="AV25" s="134" t="s">
        <v>292</v>
      </c>
      <c r="AW25" s="134">
        <v>224</v>
      </c>
      <c r="AX25" s="134" t="s">
        <v>368</v>
      </c>
      <c r="AY25" s="134" t="s">
        <v>249</v>
      </c>
      <c r="AZ25" s="96" t="s">
        <v>75</v>
      </c>
      <c r="BA25" s="103">
        <v>8.8</v>
      </c>
      <c r="BB25" s="96" t="s">
        <v>82</v>
      </c>
      <c r="BC25" s="96">
        <v>450</v>
      </c>
      <c r="BD25" s="96">
        <v>1780</v>
      </c>
      <c r="BE25" s="96" t="s">
        <v>203</v>
      </c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199"/>
      <c r="CG25" s="92"/>
      <c r="CH25" s="92"/>
    </row>
    <row r="26" spans="1:57" s="92" customFormat="1" ht="12" customHeight="1">
      <c r="A26" s="252">
        <v>1006</v>
      </c>
      <c r="B26" s="71" t="s">
        <v>544</v>
      </c>
      <c r="C26" s="96" t="s">
        <v>545</v>
      </c>
      <c r="D26" s="97" t="s">
        <v>481</v>
      </c>
      <c r="E26" s="97" t="s">
        <v>546</v>
      </c>
      <c r="F26" s="96" t="s">
        <v>547</v>
      </c>
      <c r="G26" s="214">
        <v>0</v>
      </c>
      <c r="H26" s="319">
        <v>0</v>
      </c>
      <c r="I26" s="213" t="s">
        <v>288</v>
      </c>
      <c r="J26" s="96">
        <v>0</v>
      </c>
      <c r="K26" s="98">
        <v>0</v>
      </c>
      <c r="L26" s="96" t="s">
        <v>288</v>
      </c>
      <c r="M26" s="223">
        <f t="shared" si="0"/>
        <v>0</v>
      </c>
      <c r="N26" s="320">
        <v>0</v>
      </c>
      <c r="O26" s="232" t="s">
        <v>288</v>
      </c>
      <c r="P26" s="102">
        <v>0</v>
      </c>
      <c r="Q26" s="244">
        <v>0</v>
      </c>
      <c r="R26" s="244">
        <v>0</v>
      </c>
      <c r="S26" s="134" t="s">
        <v>55</v>
      </c>
      <c r="T26" s="134" t="s">
        <v>55</v>
      </c>
      <c r="U26" s="134">
        <v>7</v>
      </c>
      <c r="V26" s="134" t="s">
        <v>146</v>
      </c>
      <c r="W26" s="145" t="str">
        <f t="shared" si="1"/>
        <v>Craig, Frank</v>
      </c>
      <c r="X26" s="323">
        <v>43715</v>
      </c>
      <c r="Y26" s="134" t="s">
        <v>299</v>
      </c>
      <c r="Z26" s="134" t="s">
        <v>188</v>
      </c>
      <c r="AA26" s="146">
        <v>7</v>
      </c>
      <c r="AB26" s="96">
        <v>30</v>
      </c>
      <c r="AC26" s="96" t="s">
        <v>51</v>
      </c>
      <c r="AD26" s="96" t="s">
        <v>548</v>
      </c>
      <c r="AE26" s="96" t="s">
        <v>549</v>
      </c>
      <c r="AF26" s="96" t="s">
        <v>8</v>
      </c>
      <c r="AG26" s="96" t="s">
        <v>550</v>
      </c>
      <c r="AH26" s="96" t="s">
        <v>48</v>
      </c>
      <c r="AI26" s="96" t="s">
        <v>356</v>
      </c>
      <c r="AJ26" s="96" t="s">
        <v>235</v>
      </c>
      <c r="AK26" s="96">
        <v>36</v>
      </c>
      <c r="AL26" s="96">
        <v>13</v>
      </c>
      <c r="AM26" s="96">
        <v>8</v>
      </c>
      <c r="AN26" s="134" t="s">
        <v>392</v>
      </c>
      <c r="AO26" s="134" t="s">
        <v>243</v>
      </c>
      <c r="AP26" s="134">
        <v>215</v>
      </c>
      <c r="AQ26" s="134" t="s">
        <v>136</v>
      </c>
      <c r="AR26" s="134" t="s">
        <v>16</v>
      </c>
      <c r="AS26" s="134" t="s">
        <v>282</v>
      </c>
      <c r="AT26" s="134" t="s">
        <v>285</v>
      </c>
      <c r="AU26" s="134" t="s">
        <v>143</v>
      </c>
      <c r="AV26" s="134">
        <v>299</v>
      </c>
      <c r="AW26" s="134">
        <v>310</v>
      </c>
      <c r="AX26" s="134" t="s">
        <v>551</v>
      </c>
      <c r="AY26" s="134" t="s">
        <v>552</v>
      </c>
      <c r="AZ26" s="96" t="s">
        <v>553</v>
      </c>
      <c r="BA26" s="103">
        <v>27</v>
      </c>
      <c r="BB26" s="96" t="s">
        <v>121</v>
      </c>
      <c r="BC26" s="96" t="s">
        <v>13</v>
      </c>
      <c r="BD26" s="96">
        <v>2000</v>
      </c>
      <c r="BE26" s="96" t="s">
        <v>93</v>
      </c>
    </row>
    <row r="27" spans="1:84" s="92" customFormat="1" ht="12" customHeight="1">
      <c r="A27" s="252">
        <v>39</v>
      </c>
      <c r="B27" s="96" t="s">
        <v>138</v>
      </c>
      <c r="C27" s="96" t="s">
        <v>554</v>
      </c>
      <c r="D27" s="97" t="s">
        <v>482</v>
      </c>
      <c r="E27" s="97" t="s">
        <v>555</v>
      </c>
      <c r="F27" s="96" t="s">
        <v>47</v>
      </c>
      <c r="G27" s="214">
        <v>0</v>
      </c>
      <c r="H27" s="319">
        <v>0</v>
      </c>
      <c r="I27" s="213" t="s">
        <v>288</v>
      </c>
      <c r="J27" s="96">
        <v>0</v>
      </c>
      <c r="K27" s="98">
        <v>0</v>
      </c>
      <c r="L27" s="96" t="s">
        <v>288</v>
      </c>
      <c r="M27" s="223">
        <f t="shared" si="0"/>
        <v>0</v>
      </c>
      <c r="N27" s="320">
        <f t="shared" si="0"/>
        <v>0</v>
      </c>
      <c r="O27" s="232" t="s">
        <v>288</v>
      </c>
      <c r="P27" s="102">
        <v>0</v>
      </c>
      <c r="Q27" s="244">
        <v>0</v>
      </c>
      <c r="R27" s="244">
        <v>0</v>
      </c>
      <c r="S27" s="134" t="s">
        <v>55</v>
      </c>
      <c r="T27" s="134" t="s">
        <v>313</v>
      </c>
      <c r="U27" s="134">
        <v>7</v>
      </c>
      <c r="V27" s="134" t="s">
        <v>146</v>
      </c>
      <c r="W27" s="145" t="str">
        <f t="shared" si="1"/>
        <v>Daves, Nathan</v>
      </c>
      <c r="X27" s="321">
        <v>45164</v>
      </c>
      <c r="Y27" s="134" t="s">
        <v>299</v>
      </c>
      <c r="Z27" s="134" t="s">
        <v>188</v>
      </c>
      <c r="AA27" s="147">
        <v>8</v>
      </c>
      <c r="AB27" s="96">
        <v>30</v>
      </c>
      <c r="AC27" s="96" t="s">
        <v>334</v>
      </c>
      <c r="AD27" s="96" t="s">
        <v>556</v>
      </c>
      <c r="AE27" s="96" t="s">
        <v>557</v>
      </c>
      <c r="AF27" s="96" t="s">
        <v>20</v>
      </c>
      <c r="AG27" s="96" t="s">
        <v>558</v>
      </c>
      <c r="AH27" s="96" t="s">
        <v>48</v>
      </c>
      <c r="AI27" s="96" t="s">
        <v>559</v>
      </c>
      <c r="AJ27" s="96" t="s">
        <v>119</v>
      </c>
      <c r="AK27" s="96" t="s">
        <v>364</v>
      </c>
      <c r="AL27" s="96">
        <v>13</v>
      </c>
      <c r="AM27" s="96">
        <v>15</v>
      </c>
      <c r="AN27" s="134" t="s">
        <v>324</v>
      </c>
      <c r="AO27" s="134" t="s">
        <v>560</v>
      </c>
      <c r="AP27" s="134">
        <v>195</v>
      </c>
      <c r="AQ27" s="134" t="s">
        <v>136</v>
      </c>
      <c r="AR27" s="134" t="s">
        <v>134</v>
      </c>
      <c r="AS27" s="134" t="s">
        <v>282</v>
      </c>
      <c r="AT27" s="134" t="s">
        <v>360</v>
      </c>
      <c r="AU27" s="134" t="s">
        <v>143</v>
      </c>
      <c r="AV27" s="134">
        <v>140</v>
      </c>
      <c r="AW27" s="134">
        <v>312</v>
      </c>
      <c r="AX27" s="134" t="s">
        <v>324</v>
      </c>
      <c r="AY27" s="134" t="s">
        <v>249</v>
      </c>
      <c r="AZ27" s="96" t="s">
        <v>553</v>
      </c>
      <c r="BA27" s="103">
        <v>28.1</v>
      </c>
      <c r="BB27" s="96" t="s">
        <v>329</v>
      </c>
      <c r="BC27" s="96" t="s">
        <v>15</v>
      </c>
      <c r="BD27" s="96">
        <v>2160</v>
      </c>
      <c r="BE27" s="96" t="s">
        <v>93</v>
      </c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</row>
    <row r="28" spans="1:86" s="92" customFormat="1" ht="12" customHeight="1">
      <c r="A28" s="252">
        <v>179</v>
      </c>
      <c r="B28" s="71" t="s">
        <v>106</v>
      </c>
      <c r="C28" s="96" t="s">
        <v>325</v>
      </c>
      <c r="D28" s="97" t="s">
        <v>371</v>
      </c>
      <c r="E28" s="97" t="s">
        <v>385</v>
      </c>
      <c r="F28" s="96" t="s">
        <v>337</v>
      </c>
      <c r="G28" s="214">
        <v>0</v>
      </c>
      <c r="H28" s="319">
        <v>0</v>
      </c>
      <c r="I28" s="213" t="s">
        <v>288</v>
      </c>
      <c r="J28" s="96">
        <v>0</v>
      </c>
      <c r="K28" s="98">
        <v>0</v>
      </c>
      <c r="L28" s="96" t="s">
        <v>288</v>
      </c>
      <c r="M28" s="223">
        <f t="shared" si="0"/>
        <v>0</v>
      </c>
      <c r="N28" s="320">
        <f t="shared" si="0"/>
        <v>0</v>
      </c>
      <c r="O28" s="232" t="s">
        <v>288</v>
      </c>
      <c r="P28" s="102">
        <v>0</v>
      </c>
      <c r="Q28" s="244">
        <v>0</v>
      </c>
      <c r="R28" s="244">
        <v>0</v>
      </c>
      <c r="S28" s="134" t="s">
        <v>157</v>
      </c>
      <c r="T28" s="134" t="s">
        <v>313</v>
      </c>
      <c r="U28" s="134">
        <v>5</v>
      </c>
      <c r="V28" s="134" t="s">
        <v>146</v>
      </c>
      <c r="W28" s="145" t="str">
        <f t="shared" si="1"/>
        <v>Duncan, Caleb</v>
      </c>
      <c r="X28" s="321">
        <v>44862</v>
      </c>
      <c r="Y28" s="134" t="s">
        <v>242</v>
      </c>
      <c r="Z28" s="134" t="s">
        <v>188</v>
      </c>
      <c r="AA28" s="146">
        <v>9</v>
      </c>
      <c r="AB28" s="96">
        <v>308</v>
      </c>
      <c r="AC28" s="96" t="s">
        <v>148</v>
      </c>
      <c r="AD28" s="96" t="s">
        <v>271</v>
      </c>
      <c r="AE28" s="96" t="s">
        <v>438</v>
      </c>
      <c r="AF28" s="96" t="s">
        <v>271</v>
      </c>
      <c r="AG28" s="96" t="s">
        <v>97</v>
      </c>
      <c r="AH28" s="96" t="s">
        <v>180</v>
      </c>
      <c r="AI28" s="96" t="s">
        <v>271</v>
      </c>
      <c r="AJ28" s="96" t="s">
        <v>235</v>
      </c>
      <c r="AK28" s="96">
        <v>36</v>
      </c>
      <c r="AL28" s="96">
        <v>11</v>
      </c>
      <c r="AM28" s="96">
        <v>13</v>
      </c>
      <c r="AN28" s="134" t="s">
        <v>18</v>
      </c>
      <c r="AO28" s="134" t="s">
        <v>377</v>
      </c>
      <c r="AP28" s="134">
        <v>207</v>
      </c>
      <c r="AQ28" s="134" t="s">
        <v>136</v>
      </c>
      <c r="AR28" s="134" t="s">
        <v>16</v>
      </c>
      <c r="AS28" s="134" t="s">
        <v>59</v>
      </c>
      <c r="AT28" s="134" t="s">
        <v>60</v>
      </c>
      <c r="AU28" s="134" t="s">
        <v>89</v>
      </c>
      <c r="AV28" s="134">
        <v>301</v>
      </c>
      <c r="AW28" s="134">
        <v>3095</v>
      </c>
      <c r="AX28" s="134" t="s">
        <v>151</v>
      </c>
      <c r="AY28" s="134" t="s">
        <v>38</v>
      </c>
      <c r="AZ28" s="96" t="s">
        <v>357</v>
      </c>
      <c r="BA28" s="103">
        <v>24</v>
      </c>
      <c r="BB28" s="96" t="s">
        <v>44</v>
      </c>
      <c r="BC28" s="96" t="s">
        <v>236</v>
      </c>
      <c r="BD28" s="96">
        <v>1850</v>
      </c>
      <c r="BE28" s="96" t="s">
        <v>93</v>
      </c>
      <c r="CG28" s="199"/>
      <c r="CH28" s="199"/>
    </row>
    <row r="29" spans="1:57" s="92" customFormat="1" ht="12" customHeight="1">
      <c r="A29" s="252">
        <v>181</v>
      </c>
      <c r="B29" s="71" t="s">
        <v>106</v>
      </c>
      <c r="C29" s="96" t="s">
        <v>325</v>
      </c>
      <c r="D29" s="97" t="s">
        <v>371</v>
      </c>
      <c r="E29" s="97" t="s">
        <v>124</v>
      </c>
      <c r="F29" s="96" t="s">
        <v>337</v>
      </c>
      <c r="G29" s="214">
        <v>0</v>
      </c>
      <c r="H29" s="319">
        <v>0</v>
      </c>
      <c r="I29" s="213" t="s">
        <v>288</v>
      </c>
      <c r="J29" s="96">
        <v>0</v>
      </c>
      <c r="K29" s="98">
        <v>0</v>
      </c>
      <c r="L29" s="96" t="s">
        <v>288</v>
      </c>
      <c r="M29" s="223">
        <f t="shared" si="0"/>
        <v>0</v>
      </c>
      <c r="N29" s="320">
        <f t="shared" si="0"/>
        <v>0</v>
      </c>
      <c r="O29" s="232" t="s">
        <v>288</v>
      </c>
      <c r="P29" s="102">
        <v>0</v>
      </c>
      <c r="Q29" s="244">
        <v>0</v>
      </c>
      <c r="R29" s="244">
        <v>0</v>
      </c>
      <c r="S29" s="134" t="s">
        <v>157</v>
      </c>
      <c r="T29" s="134" t="s">
        <v>313</v>
      </c>
      <c r="U29" s="134">
        <v>9</v>
      </c>
      <c r="V29" s="134" t="s">
        <v>146</v>
      </c>
      <c r="W29" s="145" t="str">
        <f t="shared" si="1"/>
        <v>Duncan, Caleb</v>
      </c>
      <c r="X29" s="321">
        <v>44862</v>
      </c>
      <c r="Y29" s="326" t="s">
        <v>80</v>
      </c>
      <c r="Z29" s="134" t="s">
        <v>188</v>
      </c>
      <c r="AA29" s="146">
        <v>10</v>
      </c>
      <c r="AB29" s="96">
        <v>30</v>
      </c>
      <c r="AC29" s="96" t="s">
        <v>51</v>
      </c>
      <c r="AD29" s="96" t="s">
        <v>10</v>
      </c>
      <c r="AE29" s="96" t="s">
        <v>27</v>
      </c>
      <c r="AF29" s="96" t="s">
        <v>35</v>
      </c>
      <c r="AG29" s="96" t="s">
        <v>561</v>
      </c>
      <c r="AH29" s="96" t="s">
        <v>365</v>
      </c>
      <c r="AI29" s="96" t="s">
        <v>35</v>
      </c>
      <c r="AJ29" s="96" t="s">
        <v>235</v>
      </c>
      <c r="AK29" s="96">
        <v>36</v>
      </c>
      <c r="AL29" s="96">
        <v>13</v>
      </c>
      <c r="AM29" s="96">
        <v>10</v>
      </c>
      <c r="AN29" s="134" t="s">
        <v>18</v>
      </c>
      <c r="AO29" s="134" t="s">
        <v>70</v>
      </c>
      <c r="AP29" s="134">
        <v>207</v>
      </c>
      <c r="AQ29" s="134" t="s">
        <v>136</v>
      </c>
      <c r="AR29" s="134" t="s">
        <v>16</v>
      </c>
      <c r="AS29" s="134" t="s">
        <v>59</v>
      </c>
      <c r="AT29" s="134" t="s">
        <v>60</v>
      </c>
      <c r="AU29" s="134" t="s">
        <v>89</v>
      </c>
      <c r="AV29" s="134">
        <v>300</v>
      </c>
      <c r="AW29" s="134">
        <v>3095</v>
      </c>
      <c r="AX29" s="134" t="s">
        <v>151</v>
      </c>
      <c r="AY29" s="134" t="s">
        <v>38</v>
      </c>
      <c r="AZ29" s="96" t="s">
        <v>293</v>
      </c>
      <c r="BA29" s="103">
        <v>28.5</v>
      </c>
      <c r="BB29" s="96" t="s">
        <v>44</v>
      </c>
      <c r="BC29" s="96" t="s">
        <v>236</v>
      </c>
      <c r="BD29" s="96">
        <v>1850</v>
      </c>
      <c r="BE29" s="96" t="s">
        <v>93</v>
      </c>
    </row>
    <row r="30" spans="1:57" s="92" customFormat="1" ht="12" customHeight="1">
      <c r="A30" s="252">
        <v>180</v>
      </c>
      <c r="B30" s="71" t="s">
        <v>106</v>
      </c>
      <c r="C30" s="96" t="s">
        <v>325</v>
      </c>
      <c r="D30" s="97" t="s">
        <v>272</v>
      </c>
      <c r="E30" s="97" t="s">
        <v>124</v>
      </c>
      <c r="F30" s="96" t="s">
        <v>337</v>
      </c>
      <c r="G30" s="214">
        <v>0</v>
      </c>
      <c r="H30" s="319">
        <v>0</v>
      </c>
      <c r="I30" s="213" t="s">
        <v>288</v>
      </c>
      <c r="J30" s="96">
        <v>0</v>
      </c>
      <c r="K30" s="98">
        <v>0</v>
      </c>
      <c r="L30" s="96" t="s">
        <v>288</v>
      </c>
      <c r="M30" s="223">
        <f t="shared" si="0"/>
        <v>0</v>
      </c>
      <c r="N30" s="320">
        <f t="shared" si="0"/>
        <v>0</v>
      </c>
      <c r="O30" s="232" t="s">
        <v>288</v>
      </c>
      <c r="P30" s="102">
        <v>0</v>
      </c>
      <c r="Q30" s="244">
        <v>0</v>
      </c>
      <c r="R30" s="244">
        <v>0</v>
      </c>
      <c r="S30" s="134" t="s">
        <v>157</v>
      </c>
      <c r="T30" s="134" t="s">
        <v>313</v>
      </c>
      <c r="U30" s="134">
        <v>9</v>
      </c>
      <c r="V30" s="134" t="s">
        <v>146</v>
      </c>
      <c r="W30" s="145" t="str">
        <f t="shared" si="1"/>
        <v>Duncan, Chuck</v>
      </c>
      <c r="X30" s="323">
        <v>43715</v>
      </c>
      <c r="Y30" s="134" t="s">
        <v>308</v>
      </c>
      <c r="Z30" s="134" t="s">
        <v>188</v>
      </c>
      <c r="AA30" s="146">
        <v>11</v>
      </c>
      <c r="AB30" s="96">
        <v>30</v>
      </c>
      <c r="AC30" s="96" t="s">
        <v>51</v>
      </c>
      <c r="AD30" s="96" t="s">
        <v>10</v>
      </c>
      <c r="AE30" s="96" t="s">
        <v>562</v>
      </c>
      <c r="AF30" s="96" t="s">
        <v>563</v>
      </c>
      <c r="AG30" s="96" t="s">
        <v>564</v>
      </c>
      <c r="AH30" s="96" t="s">
        <v>110</v>
      </c>
      <c r="AI30" s="96" t="s">
        <v>376</v>
      </c>
      <c r="AJ30" s="96" t="s">
        <v>6</v>
      </c>
      <c r="AK30" s="96">
        <v>45</v>
      </c>
      <c r="AL30" s="96">
        <v>25</v>
      </c>
      <c r="AM30" s="96">
        <v>0</v>
      </c>
      <c r="AN30" s="134" t="s">
        <v>18</v>
      </c>
      <c r="AO30" s="134" t="s">
        <v>377</v>
      </c>
      <c r="AP30" s="134">
        <v>208</v>
      </c>
      <c r="AQ30" s="134" t="s">
        <v>136</v>
      </c>
      <c r="AR30" s="134" t="s">
        <v>16</v>
      </c>
      <c r="AS30" s="134" t="s">
        <v>59</v>
      </c>
      <c r="AT30" s="134" t="s">
        <v>60</v>
      </c>
      <c r="AU30" s="134" t="s">
        <v>89</v>
      </c>
      <c r="AV30" s="134">
        <v>300</v>
      </c>
      <c r="AW30" s="134">
        <v>3095</v>
      </c>
      <c r="AX30" s="134" t="s">
        <v>151</v>
      </c>
      <c r="AY30" s="134" t="s">
        <v>38</v>
      </c>
      <c r="AZ30" s="96" t="s">
        <v>293</v>
      </c>
      <c r="BA30" s="103">
        <v>29</v>
      </c>
      <c r="BB30" s="96" t="s">
        <v>44</v>
      </c>
      <c r="BC30" s="96" t="s">
        <v>15</v>
      </c>
      <c r="BD30" s="96">
        <v>1800</v>
      </c>
      <c r="BE30" s="96" t="s">
        <v>45</v>
      </c>
    </row>
    <row r="31" spans="1:86" s="92" customFormat="1" ht="12" customHeight="1">
      <c r="A31" s="252">
        <v>182</v>
      </c>
      <c r="B31" s="71" t="s">
        <v>106</v>
      </c>
      <c r="C31" s="96" t="s">
        <v>325</v>
      </c>
      <c r="D31" s="97" t="s">
        <v>272</v>
      </c>
      <c r="E31" s="97" t="s">
        <v>124</v>
      </c>
      <c r="F31" s="96" t="s">
        <v>337</v>
      </c>
      <c r="G31" s="214">
        <v>0</v>
      </c>
      <c r="H31" s="319">
        <v>0</v>
      </c>
      <c r="I31" s="213" t="s">
        <v>288</v>
      </c>
      <c r="J31" s="96">
        <v>0</v>
      </c>
      <c r="K31" s="98">
        <v>0</v>
      </c>
      <c r="L31" s="96" t="s">
        <v>288</v>
      </c>
      <c r="M31" s="223">
        <f t="shared" si="0"/>
        <v>0</v>
      </c>
      <c r="N31" s="320">
        <f t="shared" si="0"/>
        <v>0</v>
      </c>
      <c r="O31" s="232" t="s">
        <v>288</v>
      </c>
      <c r="P31" s="102">
        <v>0</v>
      </c>
      <c r="Q31" s="244">
        <v>0</v>
      </c>
      <c r="R31" s="244">
        <v>0</v>
      </c>
      <c r="S31" s="134" t="s">
        <v>157</v>
      </c>
      <c r="T31" s="134" t="s">
        <v>313</v>
      </c>
      <c r="U31" s="134">
        <v>13</v>
      </c>
      <c r="V31" s="134" t="s">
        <v>146</v>
      </c>
      <c r="W31" s="145" t="str">
        <f t="shared" si="1"/>
        <v>Duncan, Chuck</v>
      </c>
      <c r="X31" s="321">
        <v>44862</v>
      </c>
      <c r="Y31" s="134" t="s">
        <v>338</v>
      </c>
      <c r="Z31" s="134" t="s">
        <v>188</v>
      </c>
      <c r="AA31" s="146">
        <v>12</v>
      </c>
      <c r="AB31" s="96">
        <v>308</v>
      </c>
      <c r="AC31" s="96" t="s">
        <v>148</v>
      </c>
      <c r="AD31" s="96" t="s">
        <v>35</v>
      </c>
      <c r="AE31" s="96">
        <v>100</v>
      </c>
      <c r="AF31" s="96" t="s">
        <v>35</v>
      </c>
      <c r="AG31" s="96" t="s">
        <v>565</v>
      </c>
      <c r="AH31" s="96" t="s">
        <v>180</v>
      </c>
      <c r="AI31" s="96" t="s">
        <v>35</v>
      </c>
      <c r="AJ31" s="96" t="s">
        <v>174</v>
      </c>
      <c r="AK31" s="96">
        <v>36</v>
      </c>
      <c r="AL31" s="96">
        <v>9</v>
      </c>
      <c r="AM31" s="96">
        <v>5</v>
      </c>
      <c r="AN31" s="134" t="s">
        <v>18</v>
      </c>
      <c r="AO31" s="134" t="s">
        <v>377</v>
      </c>
      <c r="AP31" s="134">
        <v>208</v>
      </c>
      <c r="AQ31" s="134" t="s">
        <v>136</v>
      </c>
      <c r="AR31" s="134" t="s">
        <v>16</v>
      </c>
      <c r="AS31" s="134" t="s">
        <v>59</v>
      </c>
      <c r="AT31" s="134" t="s">
        <v>60</v>
      </c>
      <c r="AU31" s="134" t="s">
        <v>89</v>
      </c>
      <c r="AV31" s="134">
        <v>300</v>
      </c>
      <c r="AW31" s="134">
        <v>3095</v>
      </c>
      <c r="AX31" s="134" t="s">
        <v>151</v>
      </c>
      <c r="AY31" s="134" t="s">
        <v>38</v>
      </c>
      <c r="AZ31" s="96" t="s">
        <v>357</v>
      </c>
      <c r="BA31" s="103">
        <v>24.5</v>
      </c>
      <c r="BB31" s="96" t="s">
        <v>329</v>
      </c>
      <c r="BC31" s="96" t="s">
        <v>236</v>
      </c>
      <c r="BD31" s="96">
        <v>1750</v>
      </c>
      <c r="BE31" s="96" t="s">
        <v>93</v>
      </c>
      <c r="CG31" s="199"/>
      <c r="CH31" s="199"/>
    </row>
    <row r="32" spans="1:86" s="92" customFormat="1" ht="12" customHeight="1">
      <c r="A32" s="252">
        <v>183</v>
      </c>
      <c r="B32" s="71" t="s">
        <v>106</v>
      </c>
      <c r="C32" s="96" t="s">
        <v>325</v>
      </c>
      <c r="D32" s="97" t="s">
        <v>399</v>
      </c>
      <c r="E32" s="97" t="s">
        <v>385</v>
      </c>
      <c r="F32" s="96" t="s">
        <v>337</v>
      </c>
      <c r="G32" s="214">
        <v>0</v>
      </c>
      <c r="H32" s="319">
        <v>0</v>
      </c>
      <c r="I32" s="213" t="s">
        <v>288</v>
      </c>
      <c r="J32" s="96">
        <v>0</v>
      </c>
      <c r="K32" s="98">
        <v>0</v>
      </c>
      <c r="L32" s="96" t="s">
        <v>288</v>
      </c>
      <c r="M32" s="223">
        <f t="shared" si="0"/>
        <v>0</v>
      </c>
      <c r="N32" s="320">
        <f t="shared" si="0"/>
        <v>0</v>
      </c>
      <c r="O32" s="232" t="s">
        <v>288</v>
      </c>
      <c r="P32" s="102">
        <v>0</v>
      </c>
      <c r="Q32" s="244">
        <v>0</v>
      </c>
      <c r="R32" s="244">
        <v>0</v>
      </c>
      <c r="S32" s="134" t="s">
        <v>157</v>
      </c>
      <c r="T32" s="134" t="s">
        <v>313</v>
      </c>
      <c r="U32" s="134">
        <v>7</v>
      </c>
      <c r="V32" s="134" t="s">
        <v>146</v>
      </c>
      <c r="W32" s="145" t="str">
        <f t="shared" si="1"/>
        <v>Duncan, Jennifer</v>
      </c>
      <c r="X32" s="321">
        <v>44862</v>
      </c>
      <c r="Y32" s="134" t="s">
        <v>133</v>
      </c>
      <c r="Z32" s="134" t="s">
        <v>188</v>
      </c>
      <c r="AA32" s="146">
        <v>13</v>
      </c>
      <c r="AB32" s="96">
        <v>30</v>
      </c>
      <c r="AC32" s="96" t="s">
        <v>51</v>
      </c>
      <c r="AD32" s="96" t="s">
        <v>10</v>
      </c>
      <c r="AE32" s="96" t="s">
        <v>375</v>
      </c>
      <c r="AF32" s="96" t="s">
        <v>20</v>
      </c>
      <c r="AG32" s="96" t="s">
        <v>566</v>
      </c>
      <c r="AH32" s="96" t="s">
        <v>110</v>
      </c>
      <c r="AI32" s="96" t="s">
        <v>376</v>
      </c>
      <c r="AJ32" s="96" t="s">
        <v>6</v>
      </c>
      <c r="AK32" s="96">
        <v>45</v>
      </c>
      <c r="AL32" s="96">
        <v>13</v>
      </c>
      <c r="AM32" s="96">
        <v>13</v>
      </c>
      <c r="AN32" s="134" t="s">
        <v>18</v>
      </c>
      <c r="AO32" s="134" t="s">
        <v>70</v>
      </c>
      <c r="AP32" s="134">
        <v>207</v>
      </c>
      <c r="AQ32" s="134" t="s">
        <v>136</v>
      </c>
      <c r="AR32" s="134" t="s">
        <v>16</v>
      </c>
      <c r="AS32" s="134" t="s">
        <v>59</v>
      </c>
      <c r="AT32" s="134" t="s">
        <v>60</v>
      </c>
      <c r="AU32" s="134" t="s">
        <v>89</v>
      </c>
      <c r="AV32" s="134">
        <v>300</v>
      </c>
      <c r="AW32" s="134">
        <v>3095</v>
      </c>
      <c r="AX32" s="134" t="s">
        <v>151</v>
      </c>
      <c r="AY32" s="134" t="s">
        <v>38</v>
      </c>
      <c r="AZ32" s="96" t="s">
        <v>293</v>
      </c>
      <c r="BA32" s="103">
        <v>29</v>
      </c>
      <c r="BB32" s="96" t="s">
        <v>329</v>
      </c>
      <c r="BC32" s="96" t="s">
        <v>162</v>
      </c>
      <c r="BD32" s="96">
        <v>1800</v>
      </c>
      <c r="BE32" s="96" t="s">
        <v>45</v>
      </c>
      <c r="CG32" s="199"/>
      <c r="CH32" s="199"/>
    </row>
    <row r="33" spans="1:84" s="92" customFormat="1" ht="12" customHeight="1">
      <c r="A33" s="252">
        <v>184</v>
      </c>
      <c r="B33" s="71" t="s">
        <v>106</v>
      </c>
      <c r="C33" s="96" t="s">
        <v>325</v>
      </c>
      <c r="D33" s="97" t="s">
        <v>233</v>
      </c>
      <c r="E33" s="97" t="s">
        <v>147</v>
      </c>
      <c r="F33" s="96" t="s">
        <v>337</v>
      </c>
      <c r="G33" s="214">
        <v>0</v>
      </c>
      <c r="H33" s="319">
        <v>0</v>
      </c>
      <c r="I33" s="213" t="s">
        <v>288</v>
      </c>
      <c r="J33" s="96">
        <v>0</v>
      </c>
      <c r="K33" s="98">
        <v>0</v>
      </c>
      <c r="L33" s="96" t="s">
        <v>288</v>
      </c>
      <c r="M33" s="223">
        <f t="shared" si="0"/>
        <v>0</v>
      </c>
      <c r="N33" s="320">
        <f t="shared" si="0"/>
        <v>0</v>
      </c>
      <c r="O33" s="232" t="s">
        <v>288</v>
      </c>
      <c r="P33" s="102">
        <v>0</v>
      </c>
      <c r="Q33" s="244">
        <v>0</v>
      </c>
      <c r="R33" s="244">
        <v>0</v>
      </c>
      <c r="S33" s="134" t="s">
        <v>157</v>
      </c>
      <c r="T33" s="134" t="s">
        <v>313</v>
      </c>
      <c r="U33" s="134">
        <v>7</v>
      </c>
      <c r="V33" s="134" t="s">
        <v>146</v>
      </c>
      <c r="W33" s="145" t="str">
        <f t="shared" si="1"/>
        <v>Duncan, Randall</v>
      </c>
      <c r="X33" s="321">
        <v>44862</v>
      </c>
      <c r="Y33" s="134" t="s">
        <v>133</v>
      </c>
      <c r="Z33" s="134" t="s">
        <v>188</v>
      </c>
      <c r="AA33" s="146">
        <v>14</v>
      </c>
      <c r="AB33" s="96">
        <v>300</v>
      </c>
      <c r="AC33" s="96" t="s">
        <v>378</v>
      </c>
      <c r="AD33" s="96" t="s">
        <v>10</v>
      </c>
      <c r="AE33" s="96">
        <v>700</v>
      </c>
      <c r="AF33" s="96" t="s">
        <v>356</v>
      </c>
      <c r="AG33" s="96" t="s">
        <v>379</v>
      </c>
      <c r="AH33" s="96" t="s">
        <v>180</v>
      </c>
      <c r="AI33" s="96" t="s">
        <v>205</v>
      </c>
      <c r="AJ33" s="96" t="s">
        <v>235</v>
      </c>
      <c r="AK33" s="96">
        <v>36</v>
      </c>
      <c r="AL33" s="96">
        <v>13</v>
      </c>
      <c r="AM33" s="96">
        <v>5</v>
      </c>
      <c r="AN33" s="134" t="s">
        <v>18</v>
      </c>
      <c r="AO33" s="134" t="s">
        <v>70</v>
      </c>
      <c r="AP33" s="134">
        <v>207</v>
      </c>
      <c r="AQ33" s="134" t="s">
        <v>136</v>
      </c>
      <c r="AR33" s="134" t="s">
        <v>16</v>
      </c>
      <c r="AS33" s="134" t="s">
        <v>59</v>
      </c>
      <c r="AT33" s="134" t="s">
        <v>60</v>
      </c>
      <c r="AU33" s="134" t="s">
        <v>89</v>
      </c>
      <c r="AV33" s="134">
        <v>301</v>
      </c>
      <c r="AW33" s="134">
        <v>310</v>
      </c>
      <c r="AX33" s="134" t="s">
        <v>151</v>
      </c>
      <c r="AY33" s="134" t="s">
        <v>38</v>
      </c>
      <c r="AZ33" s="96" t="s">
        <v>302</v>
      </c>
      <c r="BA33" s="103">
        <v>24</v>
      </c>
      <c r="BB33" s="96" t="s">
        <v>44</v>
      </c>
      <c r="BC33" s="96" t="s">
        <v>162</v>
      </c>
      <c r="BD33" s="96">
        <v>1650</v>
      </c>
      <c r="BE33" s="96" t="s">
        <v>93</v>
      </c>
      <c r="BF33" s="327"/>
      <c r="BG33" s="327"/>
      <c r="BH33" s="327"/>
      <c r="BI33" s="327"/>
      <c r="BJ33" s="327"/>
      <c r="BK33" s="327"/>
      <c r="BL33" s="327"/>
      <c r="BM33" s="327"/>
      <c r="BN33" s="327"/>
      <c r="BO33" s="327"/>
      <c r="BP33" s="327"/>
      <c r="BQ33" s="327"/>
      <c r="BR33" s="327"/>
      <c r="BS33" s="327"/>
      <c r="BT33" s="327"/>
      <c r="BU33" s="327"/>
      <c r="BV33" s="327"/>
      <c r="BW33" s="327"/>
      <c r="BX33" s="327"/>
      <c r="BY33" s="327"/>
      <c r="BZ33" s="327"/>
      <c r="CA33" s="327"/>
      <c r="CB33" s="327"/>
      <c r="CC33" s="327"/>
      <c r="CD33" s="327"/>
      <c r="CE33" s="327"/>
      <c r="CF33" s="327"/>
    </row>
    <row r="34" spans="1:86" s="254" customFormat="1" ht="12" customHeight="1">
      <c r="A34" s="252">
        <v>1036</v>
      </c>
      <c r="B34" s="71" t="s">
        <v>106</v>
      </c>
      <c r="C34" s="96" t="s">
        <v>393</v>
      </c>
      <c r="D34" s="97" t="s">
        <v>400</v>
      </c>
      <c r="E34" s="97" t="s">
        <v>401</v>
      </c>
      <c r="F34" s="96" t="s">
        <v>402</v>
      </c>
      <c r="G34" s="214">
        <v>0</v>
      </c>
      <c r="H34" s="319">
        <v>0</v>
      </c>
      <c r="I34" s="213" t="s">
        <v>288</v>
      </c>
      <c r="J34" s="96">
        <v>0</v>
      </c>
      <c r="K34" s="98">
        <v>0</v>
      </c>
      <c r="L34" s="96" t="s">
        <v>288</v>
      </c>
      <c r="M34" s="223">
        <f t="shared" si="0"/>
        <v>0</v>
      </c>
      <c r="N34" s="251">
        <f t="shared" si="0"/>
        <v>0</v>
      </c>
      <c r="O34" s="249" t="s">
        <v>288</v>
      </c>
      <c r="P34" s="102">
        <v>0</v>
      </c>
      <c r="Q34" s="244">
        <v>0</v>
      </c>
      <c r="R34" s="244">
        <v>0</v>
      </c>
      <c r="S34" s="134" t="s">
        <v>225</v>
      </c>
      <c r="T34" s="134" t="s">
        <v>55</v>
      </c>
      <c r="U34" s="134">
        <v>1</v>
      </c>
      <c r="V34" s="134" t="s">
        <v>146</v>
      </c>
      <c r="W34" s="145" t="str">
        <f t="shared" si="1"/>
        <v>Ehlers, Clark</v>
      </c>
      <c r="X34" s="323">
        <v>44814</v>
      </c>
      <c r="Y34" s="134" t="s">
        <v>268</v>
      </c>
      <c r="Z34" s="134" t="s">
        <v>255</v>
      </c>
      <c r="AA34" s="146">
        <v>15</v>
      </c>
      <c r="AB34" s="96" t="s">
        <v>567</v>
      </c>
      <c r="AC34" s="96" t="s">
        <v>189</v>
      </c>
      <c r="AD34" s="96" t="s">
        <v>403</v>
      </c>
      <c r="AE34" s="96">
        <v>33</v>
      </c>
      <c r="AF34" s="96" t="s">
        <v>21</v>
      </c>
      <c r="AG34" s="96" t="s">
        <v>568</v>
      </c>
      <c r="AH34" s="96" t="s">
        <v>180</v>
      </c>
      <c r="AI34" s="96" t="s">
        <v>205</v>
      </c>
      <c r="AJ34" s="96" t="s">
        <v>224</v>
      </c>
      <c r="AK34" s="96" t="s">
        <v>569</v>
      </c>
      <c r="AL34" s="96">
        <v>14</v>
      </c>
      <c r="AM34" s="96">
        <v>0</v>
      </c>
      <c r="AN34" s="134" t="s">
        <v>12</v>
      </c>
      <c r="AO34" s="134" t="s">
        <v>444</v>
      </c>
      <c r="AP34" s="134">
        <v>203</v>
      </c>
      <c r="AQ34" s="134" t="s">
        <v>268</v>
      </c>
      <c r="AR34" s="134" t="s">
        <v>16</v>
      </c>
      <c r="AS34" s="134" t="s">
        <v>282</v>
      </c>
      <c r="AT34" s="134" t="s">
        <v>523</v>
      </c>
      <c r="AU34" s="134" t="s">
        <v>210</v>
      </c>
      <c r="AV34" s="134">
        <v>323</v>
      </c>
      <c r="AW34" s="134">
        <v>323</v>
      </c>
      <c r="AX34" s="134" t="s">
        <v>404</v>
      </c>
      <c r="AY34" s="134" t="s">
        <v>270</v>
      </c>
      <c r="AZ34" s="96" t="s">
        <v>75</v>
      </c>
      <c r="BA34" s="103">
        <v>11.5</v>
      </c>
      <c r="BB34" s="96" t="s">
        <v>329</v>
      </c>
      <c r="BC34" s="96" t="s">
        <v>162</v>
      </c>
      <c r="BD34" s="96">
        <v>1400</v>
      </c>
      <c r="BE34" s="96" t="s">
        <v>203</v>
      </c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199"/>
      <c r="CH34" s="199"/>
    </row>
    <row r="35" spans="1:59" s="92" customFormat="1" ht="12" customHeight="1">
      <c r="A35" s="252">
        <v>1009</v>
      </c>
      <c r="B35" s="71" t="s">
        <v>544</v>
      </c>
      <c r="C35" s="96" t="s">
        <v>545</v>
      </c>
      <c r="D35" s="97" t="s">
        <v>570</v>
      </c>
      <c r="E35" s="97" t="s">
        <v>571</v>
      </c>
      <c r="F35" s="96" t="s">
        <v>572</v>
      </c>
      <c r="G35" s="214">
        <v>0</v>
      </c>
      <c r="H35" s="319">
        <v>0</v>
      </c>
      <c r="I35" s="213" t="s">
        <v>288</v>
      </c>
      <c r="J35" s="96">
        <v>0</v>
      </c>
      <c r="K35" s="98">
        <v>0</v>
      </c>
      <c r="L35" s="96" t="s">
        <v>288</v>
      </c>
      <c r="M35" s="223">
        <f t="shared" si="0"/>
        <v>0</v>
      </c>
      <c r="N35" s="320">
        <f t="shared" si="0"/>
        <v>0</v>
      </c>
      <c r="O35" s="232" t="s">
        <v>288</v>
      </c>
      <c r="P35" s="102">
        <v>0</v>
      </c>
      <c r="Q35" s="244">
        <v>0</v>
      </c>
      <c r="R35" s="244">
        <v>0</v>
      </c>
      <c r="S35" s="134" t="s">
        <v>7</v>
      </c>
      <c r="T35" s="134" t="s">
        <v>7</v>
      </c>
      <c r="U35" s="134">
        <v>7</v>
      </c>
      <c r="V35" s="134" t="s">
        <v>11</v>
      </c>
      <c r="W35" s="145" t="str">
        <f t="shared" si="1"/>
        <v>Gai, Gary</v>
      </c>
      <c r="X35" s="323">
        <v>43715</v>
      </c>
      <c r="Y35" s="134" t="s">
        <v>133</v>
      </c>
      <c r="Z35" s="134" t="s">
        <v>188</v>
      </c>
      <c r="AA35" s="147">
        <v>16</v>
      </c>
      <c r="AB35" s="96">
        <v>30</v>
      </c>
      <c r="AC35" s="96" t="s">
        <v>51</v>
      </c>
      <c r="AD35" s="96" t="s">
        <v>241</v>
      </c>
      <c r="AE35" s="96" t="s">
        <v>573</v>
      </c>
      <c r="AF35" s="96" t="s">
        <v>574</v>
      </c>
      <c r="AG35" s="96" t="s">
        <v>575</v>
      </c>
      <c r="AH35" s="96" t="s">
        <v>48</v>
      </c>
      <c r="AI35" s="96" t="s">
        <v>356</v>
      </c>
      <c r="AJ35" s="96" t="s">
        <v>576</v>
      </c>
      <c r="AK35" s="96">
        <v>36</v>
      </c>
      <c r="AL35" s="96">
        <v>13</v>
      </c>
      <c r="AM35" s="96">
        <v>14</v>
      </c>
      <c r="AN35" s="134" t="s">
        <v>392</v>
      </c>
      <c r="AO35" s="134" t="s">
        <v>243</v>
      </c>
      <c r="AP35" s="134">
        <v>215</v>
      </c>
      <c r="AQ35" s="134" t="s">
        <v>309</v>
      </c>
      <c r="AR35" s="134" t="s">
        <v>16</v>
      </c>
      <c r="AS35" s="134" t="s">
        <v>59</v>
      </c>
      <c r="AT35" s="134" t="s">
        <v>60</v>
      </c>
      <c r="AU35" s="134" t="s">
        <v>89</v>
      </c>
      <c r="AV35" s="134">
        <v>299</v>
      </c>
      <c r="AW35" s="134">
        <v>310</v>
      </c>
      <c r="AX35" s="134" t="s">
        <v>577</v>
      </c>
      <c r="AY35" s="134" t="s">
        <v>578</v>
      </c>
      <c r="AZ35" s="96" t="s">
        <v>553</v>
      </c>
      <c r="BA35" s="103">
        <v>27</v>
      </c>
      <c r="BB35" s="96" t="s">
        <v>121</v>
      </c>
      <c r="BC35" s="96" t="s">
        <v>278</v>
      </c>
      <c r="BD35" s="96">
        <v>2000</v>
      </c>
      <c r="BE35" s="96" t="s">
        <v>81</v>
      </c>
      <c r="BF35"/>
      <c r="BG35"/>
    </row>
    <row r="36" spans="1:59" s="92" customFormat="1" ht="12" customHeight="1">
      <c r="A36" s="252">
        <v>1009</v>
      </c>
      <c r="B36" s="71" t="s">
        <v>544</v>
      </c>
      <c r="C36" s="96" t="s">
        <v>545</v>
      </c>
      <c r="D36" s="97" t="s">
        <v>570</v>
      </c>
      <c r="E36" s="97" t="s">
        <v>546</v>
      </c>
      <c r="F36" s="96" t="s">
        <v>572</v>
      </c>
      <c r="G36" s="214">
        <v>0</v>
      </c>
      <c r="H36" s="319">
        <v>0</v>
      </c>
      <c r="I36" s="213" t="s">
        <v>288</v>
      </c>
      <c r="J36" s="96">
        <v>0</v>
      </c>
      <c r="K36" s="98">
        <v>0</v>
      </c>
      <c r="L36" s="96" t="s">
        <v>288</v>
      </c>
      <c r="M36" s="223">
        <f t="shared" si="0"/>
        <v>0</v>
      </c>
      <c r="N36" s="320">
        <f t="shared" si="0"/>
        <v>0</v>
      </c>
      <c r="O36" s="232" t="s">
        <v>288</v>
      </c>
      <c r="P36" s="102">
        <v>0</v>
      </c>
      <c r="Q36" s="244">
        <v>0</v>
      </c>
      <c r="R36" s="244">
        <v>0</v>
      </c>
      <c r="S36" s="134" t="s">
        <v>7</v>
      </c>
      <c r="T36" s="134" t="s">
        <v>7</v>
      </c>
      <c r="U36" s="134">
        <v>9</v>
      </c>
      <c r="V36" s="134" t="s">
        <v>11</v>
      </c>
      <c r="W36" s="145" t="str">
        <f t="shared" si="1"/>
        <v>Gai, Gary</v>
      </c>
      <c r="X36" s="323">
        <v>43715</v>
      </c>
      <c r="Y36" s="134" t="s">
        <v>308</v>
      </c>
      <c r="Z36" s="134" t="s">
        <v>188</v>
      </c>
      <c r="AA36" s="147">
        <v>17</v>
      </c>
      <c r="AB36" s="96">
        <v>30</v>
      </c>
      <c r="AC36" s="96" t="s">
        <v>51</v>
      </c>
      <c r="AD36" s="96" t="s">
        <v>35</v>
      </c>
      <c r="AE36" s="96" t="s">
        <v>311</v>
      </c>
      <c r="AF36" s="96" t="s">
        <v>175</v>
      </c>
      <c r="AG36" s="96" t="s">
        <v>566</v>
      </c>
      <c r="AH36" s="96" t="s">
        <v>48</v>
      </c>
      <c r="AI36" s="96" t="s">
        <v>356</v>
      </c>
      <c r="AJ36" s="96" t="s">
        <v>235</v>
      </c>
      <c r="AK36" s="96">
        <v>36</v>
      </c>
      <c r="AL36" s="96">
        <v>45</v>
      </c>
      <c r="AM36" s="96">
        <v>0</v>
      </c>
      <c r="AN36" s="134" t="s">
        <v>327</v>
      </c>
      <c r="AO36" s="134">
        <v>311299</v>
      </c>
      <c r="AP36" s="134">
        <v>216</v>
      </c>
      <c r="AQ36" s="134" t="s">
        <v>309</v>
      </c>
      <c r="AR36" s="134" t="s">
        <v>16</v>
      </c>
      <c r="AS36" s="134" t="s">
        <v>59</v>
      </c>
      <c r="AT36" s="134" t="s">
        <v>60</v>
      </c>
      <c r="AU36" s="134" t="s">
        <v>89</v>
      </c>
      <c r="AV36" s="134">
        <v>300</v>
      </c>
      <c r="AW36" s="134">
        <v>315</v>
      </c>
      <c r="AX36" s="134" t="s">
        <v>577</v>
      </c>
      <c r="AY36" s="134" t="s">
        <v>578</v>
      </c>
      <c r="AZ36" s="96" t="s">
        <v>553</v>
      </c>
      <c r="BA36" s="103">
        <v>27</v>
      </c>
      <c r="BB36" s="96" t="s">
        <v>121</v>
      </c>
      <c r="BC36" s="96" t="s">
        <v>278</v>
      </c>
      <c r="BD36" s="96">
        <v>2000</v>
      </c>
      <c r="BE36" s="96" t="s">
        <v>81</v>
      </c>
      <c r="BF36"/>
      <c r="BG36"/>
    </row>
    <row r="37" spans="1:86" s="92" customFormat="1" ht="12" customHeight="1">
      <c r="A37" s="252">
        <v>242</v>
      </c>
      <c r="B37" s="96" t="s">
        <v>328</v>
      </c>
      <c r="C37" s="96" t="s">
        <v>579</v>
      </c>
      <c r="D37" s="97" t="s">
        <v>486</v>
      </c>
      <c r="E37" s="97" t="s">
        <v>580</v>
      </c>
      <c r="F37" s="96" t="s">
        <v>526</v>
      </c>
      <c r="G37" s="214">
        <v>0</v>
      </c>
      <c r="H37" s="319">
        <v>0</v>
      </c>
      <c r="I37" s="213" t="s">
        <v>288</v>
      </c>
      <c r="J37" s="96">
        <v>0</v>
      </c>
      <c r="K37" s="98">
        <v>0</v>
      </c>
      <c r="L37" s="96" t="s">
        <v>288</v>
      </c>
      <c r="M37" s="223">
        <f aca="true" t="shared" si="2" ref="M37:N56">G37+J37</f>
        <v>0</v>
      </c>
      <c r="N37" s="320">
        <f t="shared" si="2"/>
        <v>0</v>
      </c>
      <c r="O37" s="232" t="s">
        <v>288</v>
      </c>
      <c r="P37" s="102">
        <v>0</v>
      </c>
      <c r="Q37" s="244">
        <v>0</v>
      </c>
      <c r="R37" s="244">
        <v>0</v>
      </c>
      <c r="S37" s="134" t="s">
        <v>157</v>
      </c>
      <c r="T37" s="134" t="s">
        <v>313</v>
      </c>
      <c r="U37" s="134">
        <v>5</v>
      </c>
      <c r="V37" s="134" t="s">
        <v>146</v>
      </c>
      <c r="W37" s="145" t="str">
        <f t="shared" si="1"/>
        <v>Gardner, Alice</v>
      </c>
      <c r="X37" s="323">
        <v>44639</v>
      </c>
      <c r="Y37" s="134" t="s">
        <v>242</v>
      </c>
      <c r="Z37" s="134" t="s">
        <v>188</v>
      </c>
      <c r="AA37" s="146">
        <v>18</v>
      </c>
      <c r="AB37" s="96">
        <v>308</v>
      </c>
      <c r="AC37" s="96" t="s">
        <v>148</v>
      </c>
      <c r="AD37" s="96" t="s">
        <v>10</v>
      </c>
      <c r="AE37" s="96" t="s">
        <v>581</v>
      </c>
      <c r="AF37" s="96" t="s">
        <v>10</v>
      </c>
      <c r="AG37" s="96" t="s">
        <v>34</v>
      </c>
      <c r="AH37" s="96" t="s">
        <v>48</v>
      </c>
      <c r="AI37" s="96" t="s">
        <v>35</v>
      </c>
      <c r="AJ37" s="96" t="s">
        <v>224</v>
      </c>
      <c r="AK37" s="96">
        <v>36</v>
      </c>
      <c r="AL37" s="96">
        <v>10</v>
      </c>
      <c r="AM37" s="96">
        <v>9</v>
      </c>
      <c r="AN37" s="134" t="s">
        <v>531</v>
      </c>
      <c r="AO37" s="134" t="s">
        <v>582</v>
      </c>
      <c r="AP37" s="134">
        <v>192</v>
      </c>
      <c r="AQ37" s="134" t="s">
        <v>136</v>
      </c>
      <c r="AR37" s="134" t="s">
        <v>134</v>
      </c>
      <c r="AS37" s="134" t="s">
        <v>282</v>
      </c>
      <c r="AT37" s="134" t="s">
        <v>583</v>
      </c>
      <c r="AU37" s="134" t="s">
        <v>143</v>
      </c>
      <c r="AV37" s="134">
        <v>302</v>
      </c>
      <c r="AW37" s="134">
        <v>3105</v>
      </c>
      <c r="AX37" s="134" t="s">
        <v>324</v>
      </c>
      <c r="AY37" s="134" t="s">
        <v>249</v>
      </c>
      <c r="AZ37" s="96" t="s">
        <v>584</v>
      </c>
      <c r="BA37" s="103">
        <v>18</v>
      </c>
      <c r="BB37" s="96" t="s">
        <v>2</v>
      </c>
      <c r="BC37" s="96" t="s">
        <v>254</v>
      </c>
      <c r="BD37" s="96">
        <v>1700</v>
      </c>
      <c r="BE37" s="96" t="s">
        <v>81</v>
      </c>
      <c r="CG37" s="199"/>
      <c r="CH37" s="199"/>
    </row>
    <row r="38" spans="1:86" s="254" customFormat="1" ht="12" customHeight="1">
      <c r="A38" s="252">
        <v>1026</v>
      </c>
      <c r="B38" s="71" t="s">
        <v>106</v>
      </c>
      <c r="C38" s="96" t="s">
        <v>200</v>
      </c>
      <c r="D38" s="97" t="s">
        <v>296</v>
      </c>
      <c r="E38" s="97" t="s">
        <v>67</v>
      </c>
      <c r="F38" s="96" t="s">
        <v>277</v>
      </c>
      <c r="G38" s="214">
        <v>0</v>
      </c>
      <c r="H38" s="319">
        <v>0</v>
      </c>
      <c r="I38" s="213" t="s">
        <v>288</v>
      </c>
      <c r="J38" s="96">
        <v>0</v>
      </c>
      <c r="K38" s="98">
        <v>0</v>
      </c>
      <c r="L38" s="96" t="s">
        <v>288</v>
      </c>
      <c r="M38" s="223">
        <f t="shared" si="2"/>
        <v>0</v>
      </c>
      <c r="N38" s="320">
        <f t="shared" si="2"/>
        <v>0</v>
      </c>
      <c r="O38" s="232" t="s">
        <v>288</v>
      </c>
      <c r="P38" s="102">
        <v>0</v>
      </c>
      <c r="Q38" s="244">
        <v>0</v>
      </c>
      <c r="R38" s="244">
        <v>0</v>
      </c>
      <c r="S38" s="134" t="s">
        <v>55</v>
      </c>
      <c r="T38" s="134" t="s">
        <v>313</v>
      </c>
      <c r="U38" s="134">
        <v>5</v>
      </c>
      <c r="V38" s="134" t="s">
        <v>134</v>
      </c>
      <c r="W38" s="145" t="str">
        <f t="shared" si="1"/>
        <v>Haufschild, Bob</v>
      </c>
      <c r="X38" s="323">
        <v>44814</v>
      </c>
      <c r="Y38" s="134" t="s">
        <v>54</v>
      </c>
      <c r="Z38" s="134" t="s">
        <v>188</v>
      </c>
      <c r="AA38" s="146">
        <v>19</v>
      </c>
      <c r="AB38" s="96">
        <v>308</v>
      </c>
      <c r="AC38" s="96" t="s">
        <v>148</v>
      </c>
      <c r="AD38" s="96" t="s">
        <v>271</v>
      </c>
      <c r="AE38" s="96">
        <v>110</v>
      </c>
      <c r="AF38" s="96" t="s">
        <v>271</v>
      </c>
      <c r="AG38" s="96" t="s">
        <v>188</v>
      </c>
      <c r="AH38" s="96" t="s">
        <v>180</v>
      </c>
      <c r="AI38" s="96" t="s">
        <v>271</v>
      </c>
      <c r="AJ38" s="96" t="s">
        <v>24</v>
      </c>
      <c r="AK38" s="96" t="s">
        <v>190</v>
      </c>
      <c r="AL38" s="96">
        <v>11</v>
      </c>
      <c r="AM38" s="96">
        <v>15</v>
      </c>
      <c r="AN38" s="134" t="s">
        <v>140</v>
      </c>
      <c r="AO38" s="134" t="s">
        <v>436</v>
      </c>
      <c r="AP38" s="134">
        <v>207</v>
      </c>
      <c r="AQ38" s="134" t="s">
        <v>136</v>
      </c>
      <c r="AR38" s="134" t="s">
        <v>135</v>
      </c>
      <c r="AS38" s="134" t="s">
        <v>282</v>
      </c>
      <c r="AT38" s="134" t="s">
        <v>310</v>
      </c>
      <c r="AU38" s="134" t="s">
        <v>348</v>
      </c>
      <c r="AV38" s="134" t="s">
        <v>292</v>
      </c>
      <c r="AW38" s="134">
        <v>311</v>
      </c>
      <c r="AX38" s="134" t="s">
        <v>43</v>
      </c>
      <c r="AY38" s="135" t="s">
        <v>17</v>
      </c>
      <c r="AZ38" s="96" t="s">
        <v>246</v>
      </c>
      <c r="BA38" s="103">
        <v>21.5</v>
      </c>
      <c r="BB38" s="96" t="s">
        <v>44</v>
      </c>
      <c r="BC38" s="96" t="s">
        <v>262</v>
      </c>
      <c r="BD38" s="96">
        <v>1710</v>
      </c>
      <c r="BE38" s="96" t="s">
        <v>45</v>
      </c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</row>
    <row r="39" spans="1:86" s="92" customFormat="1" ht="12" customHeight="1">
      <c r="A39" s="252">
        <v>77</v>
      </c>
      <c r="B39" s="96" t="s">
        <v>138</v>
      </c>
      <c r="C39" s="96" t="s">
        <v>554</v>
      </c>
      <c r="D39" s="97" t="s">
        <v>92</v>
      </c>
      <c r="E39" s="97" t="s">
        <v>361</v>
      </c>
      <c r="F39" s="96" t="s">
        <v>220</v>
      </c>
      <c r="G39" s="214">
        <v>0</v>
      </c>
      <c r="H39" s="319">
        <v>0</v>
      </c>
      <c r="I39" s="213" t="s">
        <v>288</v>
      </c>
      <c r="J39" s="96">
        <v>0</v>
      </c>
      <c r="K39" s="98">
        <v>0</v>
      </c>
      <c r="L39" s="96" t="s">
        <v>288</v>
      </c>
      <c r="M39" s="223">
        <f t="shared" si="2"/>
        <v>0</v>
      </c>
      <c r="N39" s="320">
        <f t="shared" si="2"/>
        <v>0</v>
      </c>
      <c r="O39" s="232" t="s">
        <v>288</v>
      </c>
      <c r="P39" s="102">
        <v>0</v>
      </c>
      <c r="Q39" s="244">
        <v>0</v>
      </c>
      <c r="R39" s="244">
        <v>0</v>
      </c>
      <c r="S39" s="134" t="s">
        <v>7</v>
      </c>
      <c r="T39" s="134" t="s">
        <v>29</v>
      </c>
      <c r="U39" s="134">
        <v>9</v>
      </c>
      <c r="V39" s="134" t="s">
        <v>11</v>
      </c>
      <c r="W39" s="145" t="str">
        <f t="shared" si="1"/>
        <v>Hisle, Dan</v>
      </c>
      <c r="X39" s="321">
        <v>45164</v>
      </c>
      <c r="Y39" s="134" t="s">
        <v>80</v>
      </c>
      <c r="Z39" s="134" t="s">
        <v>188</v>
      </c>
      <c r="AA39" s="146">
        <v>20</v>
      </c>
      <c r="AB39" s="96">
        <v>30</v>
      </c>
      <c r="AC39" s="96" t="s">
        <v>334</v>
      </c>
      <c r="AD39" s="96" t="s">
        <v>10</v>
      </c>
      <c r="AE39" s="96">
        <v>700</v>
      </c>
      <c r="AF39" s="96" t="s">
        <v>73</v>
      </c>
      <c r="AG39" s="96" t="s">
        <v>585</v>
      </c>
      <c r="AH39" s="96" t="s">
        <v>37</v>
      </c>
      <c r="AI39" s="96" t="s">
        <v>332</v>
      </c>
      <c r="AJ39" s="96" t="s">
        <v>119</v>
      </c>
      <c r="AK39" s="96" t="s">
        <v>586</v>
      </c>
      <c r="AL39" s="96">
        <v>22</v>
      </c>
      <c r="AM39" s="96">
        <v>4</v>
      </c>
      <c r="AN39" s="134" t="s">
        <v>324</v>
      </c>
      <c r="AO39" s="134" t="s">
        <v>560</v>
      </c>
      <c r="AP39" s="134">
        <v>190</v>
      </c>
      <c r="AQ39" s="134" t="s">
        <v>136</v>
      </c>
      <c r="AR39" s="134" t="s">
        <v>16</v>
      </c>
      <c r="AS39" s="134" t="s">
        <v>282</v>
      </c>
      <c r="AT39" s="134" t="s">
        <v>64</v>
      </c>
      <c r="AU39" s="134" t="s">
        <v>143</v>
      </c>
      <c r="AV39" s="134">
        <v>301</v>
      </c>
      <c r="AW39" s="134">
        <v>310</v>
      </c>
      <c r="AX39" s="134" t="s">
        <v>43</v>
      </c>
      <c r="AY39" s="134" t="s">
        <v>17</v>
      </c>
      <c r="AZ39" s="96" t="s">
        <v>154</v>
      </c>
      <c r="BA39" s="103">
        <v>30</v>
      </c>
      <c r="BB39" s="96" t="s">
        <v>44</v>
      </c>
      <c r="BC39" s="96" t="s">
        <v>15</v>
      </c>
      <c r="BD39" s="96">
        <v>2103</v>
      </c>
      <c r="BE39" s="96" t="s">
        <v>203</v>
      </c>
      <c r="CG39" s="198"/>
      <c r="CH39" s="198"/>
    </row>
    <row r="40" spans="1:86" s="92" customFormat="1" ht="12" customHeight="1">
      <c r="A40" s="252">
        <v>151</v>
      </c>
      <c r="B40" s="96" t="s">
        <v>138</v>
      </c>
      <c r="C40" s="96" t="s">
        <v>554</v>
      </c>
      <c r="D40" s="97" t="s">
        <v>488</v>
      </c>
      <c r="E40" s="97" t="s">
        <v>361</v>
      </c>
      <c r="F40" s="96" t="s">
        <v>220</v>
      </c>
      <c r="G40" s="214">
        <v>0</v>
      </c>
      <c r="H40" s="319">
        <v>0</v>
      </c>
      <c r="I40" s="213" t="s">
        <v>288</v>
      </c>
      <c r="J40" s="96">
        <v>0</v>
      </c>
      <c r="K40" s="98">
        <v>0</v>
      </c>
      <c r="L40" s="96" t="s">
        <v>288</v>
      </c>
      <c r="M40" s="223">
        <f t="shared" si="2"/>
        <v>0</v>
      </c>
      <c r="N40" s="320">
        <f t="shared" si="2"/>
        <v>0</v>
      </c>
      <c r="O40" s="232" t="s">
        <v>288</v>
      </c>
      <c r="P40" s="102">
        <v>0</v>
      </c>
      <c r="Q40" s="244">
        <v>0</v>
      </c>
      <c r="R40" s="244">
        <v>0</v>
      </c>
      <c r="S40" s="134" t="s">
        <v>7</v>
      </c>
      <c r="T40" s="134" t="s">
        <v>29</v>
      </c>
      <c r="U40" s="134">
        <v>11</v>
      </c>
      <c r="V40" s="134" t="s">
        <v>11</v>
      </c>
      <c r="W40" s="145" t="str">
        <f t="shared" si="1"/>
        <v>Hisle, Sharon</v>
      </c>
      <c r="X40" s="321">
        <v>45164</v>
      </c>
      <c r="Y40" s="134" t="s">
        <v>118</v>
      </c>
      <c r="Z40" s="134" t="s">
        <v>188</v>
      </c>
      <c r="AA40" s="146">
        <v>21</v>
      </c>
      <c r="AB40" s="96">
        <v>30</v>
      </c>
      <c r="AC40" s="96" t="s">
        <v>334</v>
      </c>
      <c r="AD40" s="96" t="s">
        <v>587</v>
      </c>
      <c r="AE40" s="96" t="s">
        <v>588</v>
      </c>
      <c r="AF40" s="96" t="s">
        <v>589</v>
      </c>
      <c r="AG40" s="96" t="s">
        <v>590</v>
      </c>
      <c r="AH40" s="96" t="s">
        <v>179</v>
      </c>
      <c r="AI40" s="96" t="s">
        <v>591</v>
      </c>
      <c r="AJ40" s="96" t="s">
        <v>174</v>
      </c>
      <c r="AK40" s="96">
        <v>36</v>
      </c>
      <c r="AL40" s="96">
        <v>32</v>
      </c>
      <c r="AM40" s="96">
        <v>0</v>
      </c>
      <c r="AN40" s="134" t="s">
        <v>327</v>
      </c>
      <c r="AO40" s="134" t="s">
        <v>592</v>
      </c>
      <c r="AP40" s="134">
        <v>180</v>
      </c>
      <c r="AQ40" s="134" t="s">
        <v>136</v>
      </c>
      <c r="AR40" s="134" t="s">
        <v>16</v>
      </c>
      <c r="AS40" s="134" t="s">
        <v>59</v>
      </c>
      <c r="AT40" s="134" t="s">
        <v>64</v>
      </c>
      <c r="AU40" s="134" t="s">
        <v>89</v>
      </c>
      <c r="AV40" s="134">
        <v>301</v>
      </c>
      <c r="AW40" s="134">
        <v>310</v>
      </c>
      <c r="AX40" s="134" t="s">
        <v>324</v>
      </c>
      <c r="AY40" s="134" t="s">
        <v>249</v>
      </c>
      <c r="AZ40" s="96" t="s">
        <v>302</v>
      </c>
      <c r="BA40" s="103">
        <v>28.5</v>
      </c>
      <c r="BB40" s="96" t="s">
        <v>329</v>
      </c>
      <c r="BC40" s="96" t="s">
        <v>162</v>
      </c>
      <c r="BD40" s="96">
        <v>2150</v>
      </c>
      <c r="BE40" s="96" t="s">
        <v>81</v>
      </c>
      <c r="CG40" s="199"/>
      <c r="CH40" s="199"/>
    </row>
    <row r="41" spans="1:86" s="92" customFormat="1" ht="12" customHeight="1">
      <c r="A41" s="252">
        <v>1037</v>
      </c>
      <c r="B41" s="71" t="s">
        <v>106</v>
      </c>
      <c r="C41" s="96" t="s">
        <v>393</v>
      </c>
      <c r="D41" s="97" t="s">
        <v>407</v>
      </c>
      <c r="E41" s="97" t="s">
        <v>408</v>
      </c>
      <c r="F41" s="96" t="s">
        <v>402</v>
      </c>
      <c r="G41" s="214">
        <v>0</v>
      </c>
      <c r="H41" s="319">
        <v>0</v>
      </c>
      <c r="I41" s="213" t="s">
        <v>288</v>
      </c>
      <c r="J41" s="96">
        <v>0</v>
      </c>
      <c r="K41" s="98">
        <v>0</v>
      </c>
      <c r="L41" s="96" t="s">
        <v>288</v>
      </c>
      <c r="M41" s="223">
        <f t="shared" si="2"/>
        <v>0</v>
      </c>
      <c r="N41" s="251">
        <f t="shared" si="2"/>
        <v>0</v>
      </c>
      <c r="O41" s="249" t="s">
        <v>288</v>
      </c>
      <c r="P41" s="102">
        <v>0</v>
      </c>
      <c r="Q41" s="244">
        <v>0</v>
      </c>
      <c r="R41" s="244">
        <v>0</v>
      </c>
      <c r="S41" s="134" t="s">
        <v>157</v>
      </c>
      <c r="T41" s="134" t="s">
        <v>313</v>
      </c>
      <c r="U41" s="134">
        <v>7</v>
      </c>
      <c r="V41" s="134" t="s">
        <v>146</v>
      </c>
      <c r="W41" s="145" t="str">
        <f t="shared" si="1"/>
        <v>Hudson, Dan</v>
      </c>
      <c r="X41" s="323">
        <v>44814</v>
      </c>
      <c r="Y41" s="134" t="s">
        <v>299</v>
      </c>
      <c r="Z41" s="134" t="s">
        <v>188</v>
      </c>
      <c r="AA41" s="146">
        <v>22</v>
      </c>
      <c r="AB41" s="96">
        <v>30</v>
      </c>
      <c r="AC41" s="96" t="s">
        <v>409</v>
      </c>
      <c r="AD41" s="96" t="s">
        <v>175</v>
      </c>
      <c r="AE41" s="96" t="s">
        <v>410</v>
      </c>
      <c r="AF41" s="96" t="s">
        <v>207</v>
      </c>
      <c r="AG41" s="96" t="s">
        <v>353</v>
      </c>
      <c r="AH41" s="96" t="s">
        <v>411</v>
      </c>
      <c r="AI41" s="96" t="s">
        <v>412</v>
      </c>
      <c r="AJ41" s="96" t="s">
        <v>358</v>
      </c>
      <c r="AK41" s="96">
        <v>36</v>
      </c>
      <c r="AL41" s="96">
        <v>13</v>
      </c>
      <c r="AM41" s="96">
        <v>15</v>
      </c>
      <c r="AN41" s="134" t="s">
        <v>413</v>
      </c>
      <c r="AO41" s="134" t="s">
        <v>593</v>
      </c>
      <c r="AP41" s="134">
        <v>187</v>
      </c>
      <c r="AQ41" s="134" t="s">
        <v>136</v>
      </c>
      <c r="AR41" s="134" t="s">
        <v>135</v>
      </c>
      <c r="AS41" s="134" t="s">
        <v>62</v>
      </c>
      <c r="AT41" s="134" t="s">
        <v>360</v>
      </c>
      <c r="AU41" s="134" t="s">
        <v>143</v>
      </c>
      <c r="AV41" s="134">
        <v>302</v>
      </c>
      <c r="AW41" s="134">
        <v>310</v>
      </c>
      <c r="AX41" s="134" t="s">
        <v>414</v>
      </c>
      <c r="AY41" s="134" t="s">
        <v>341</v>
      </c>
      <c r="AZ41" s="96" t="s">
        <v>415</v>
      </c>
      <c r="BA41" s="103">
        <v>29</v>
      </c>
      <c r="BB41" s="96" t="s">
        <v>148</v>
      </c>
      <c r="BC41" s="96" t="s">
        <v>254</v>
      </c>
      <c r="BD41" s="96">
        <v>2200</v>
      </c>
      <c r="BE41" s="96" t="s">
        <v>203</v>
      </c>
      <c r="CG41" s="254"/>
      <c r="CH41" s="254"/>
    </row>
    <row r="42" spans="1:57" s="92" customFormat="1" ht="12" customHeight="1">
      <c r="A42" s="252">
        <v>261</v>
      </c>
      <c r="B42" s="96" t="s">
        <v>328</v>
      </c>
      <c r="C42" s="96" t="s">
        <v>579</v>
      </c>
      <c r="D42" s="97" t="s">
        <v>489</v>
      </c>
      <c r="E42" s="97" t="s">
        <v>594</v>
      </c>
      <c r="F42" s="96" t="s">
        <v>526</v>
      </c>
      <c r="G42" s="214">
        <v>0</v>
      </c>
      <c r="H42" s="319">
        <v>0</v>
      </c>
      <c r="I42" s="213" t="s">
        <v>288</v>
      </c>
      <c r="J42" s="96">
        <v>0</v>
      </c>
      <c r="K42" s="98">
        <v>0</v>
      </c>
      <c r="L42" s="96" t="s">
        <v>288</v>
      </c>
      <c r="M42" s="223">
        <f t="shared" si="2"/>
        <v>0</v>
      </c>
      <c r="N42" s="320">
        <f t="shared" si="2"/>
        <v>0</v>
      </c>
      <c r="O42" s="232" t="s">
        <v>288</v>
      </c>
      <c r="P42" s="102">
        <v>0</v>
      </c>
      <c r="Q42" s="244">
        <v>0</v>
      </c>
      <c r="R42" s="244">
        <v>0</v>
      </c>
      <c r="S42" s="134" t="s">
        <v>225</v>
      </c>
      <c r="T42" s="134" t="s">
        <v>313</v>
      </c>
      <c r="U42" s="134">
        <v>1</v>
      </c>
      <c r="V42" s="134" t="s">
        <v>146</v>
      </c>
      <c r="W42" s="145" t="str">
        <f t="shared" si="1"/>
        <v>Hyett, Bud</v>
      </c>
      <c r="X42" s="323">
        <v>44063</v>
      </c>
      <c r="Y42" s="134" t="s">
        <v>268</v>
      </c>
      <c r="Z42" s="134" t="s">
        <v>255</v>
      </c>
      <c r="AA42" s="146">
        <v>23</v>
      </c>
      <c r="AB42" s="96" t="s">
        <v>595</v>
      </c>
      <c r="AC42" s="96" t="s">
        <v>362</v>
      </c>
      <c r="AD42" s="96" t="s">
        <v>28</v>
      </c>
      <c r="AE42" s="96" t="s">
        <v>145</v>
      </c>
      <c r="AF42" s="96" t="s">
        <v>207</v>
      </c>
      <c r="AG42" s="96" t="s">
        <v>596</v>
      </c>
      <c r="AH42" s="96" t="s">
        <v>255</v>
      </c>
      <c r="AI42" s="96" t="s">
        <v>597</v>
      </c>
      <c r="AJ42" s="96" t="s">
        <v>331</v>
      </c>
      <c r="AK42" s="96">
        <v>20</v>
      </c>
      <c r="AL42" s="96">
        <v>14</v>
      </c>
      <c r="AM42" s="96">
        <v>14</v>
      </c>
      <c r="AN42" s="134" t="s">
        <v>392</v>
      </c>
      <c r="AO42" s="134" t="s">
        <v>598</v>
      </c>
      <c r="AP42" s="134">
        <v>119</v>
      </c>
      <c r="AQ42" s="134" t="s">
        <v>268</v>
      </c>
      <c r="AR42" s="134" t="s">
        <v>134</v>
      </c>
      <c r="AS42" s="134" t="s">
        <v>282</v>
      </c>
      <c r="AT42" s="134" t="s">
        <v>599</v>
      </c>
      <c r="AU42" s="134" t="s">
        <v>210</v>
      </c>
      <c r="AV42" s="134">
        <v>250</v>
      </c>
      <c r="AW42" s="134">
        <v>258</v>
      </c>
      <c r="AX42" s="134" t="s">
        <v>5</v>
      </c>
      <c r="AY42" s="134" t="s">
        <v>96</v>
      </c>
      <c r="AZ42" s="96" t="s">
        <v>75</v>
      </c>
      <c r="BA42" s="103">
        <v>8.6</v>
      </c>
      <c r="BB42" s="96" t="s">
        <v>329</v>
      </c>
      <c r="BC42" s="96" t="s">
        <v>162</v>
      </c>
      <c r="BD42" s="96">
        <v>1450</v>
      </c>
      <c r="BE42" s="96" t="s">
        <v>93</v>
      </c>
    </row>
    <row r="43" spans="1:57" s="92" customFormat="1" ht="12" customHeight="1">
      <c r="A43" s="252">
        <v>1052</v>
      </c>
      <c r="B43" s="71" t="s">
        <v>405</v>
      </c>
      <c r="C43" s="96" t="s">
        <v>406</v>
      </c>
      <c r="D43" s="97" t="s">
        <v>416</v>
      </c>
      <c r="E43" s="97" t="s">
        <v>417</v>
      </c>
      <c r="F43" s="96" t="s">
        <v>300</v>
      </c>
      <c r="G43" s="214">
        <v>0</v>
      </c>
      <c r="H43" s="250">
        <v>0</v>
      </c>
      <c r="I43" s="248" t="s">
        <v>288</v>
      </c>
      <c r="J43" s="96">
        <v>0</v>
      </c>
      <c r="K43" s="98">
        <v>0</v>
      </c>
      <c r="L43" s="96" t="s">
        <v>288</v>
      </c>
      <c r="M43" s="223">
        <f t="shared" si="2"/>
        <v>0</v>
      </c>
      <c r="N43" s="251">
        <f t="shared" si="2"/>
        <v>0</v>
      </c>
      <c r="O43" s="249" t="s">
        <v>288</v>
      </c>
      <c r="P43" s="102">
        <v>0</v>
      </c>
      <c r="Q43" s="244">
        <v>0</v>
      </c>
      <c r="R43" s="244">
        <v>0</v>
      </c>
      <c r="S43" s="134" t="s">
        <v>157</v>
      </c>
      <c r="T43" s="134" t="s">
        <v>29</v>
      </c>
      <c r="U43" s="134">
        <v>5</v>
      </c>
      <c r="V43" s="134" t="s">
        <v>11</v>
      </c>
      <c r="W43" s="145" t="str">
        <f t="shared" si="1"/>
        <v>Ingle, Scott</v>
      </c>
      <c r="X43" s="323">
        <v>44814</v>
      </c>
      <c r="Y43" s="134" t="s">
        <v>54</v>
      </c>
      <c r="Z43" s="134" t="s">
        <v>188</v>
      </c>
      <c r="AA43" s="146">
        <v>24</v>
      </c>
      <c r="AB43" s="96">
        <v>223</v>
      </c>
      <c r="AC43" s="96" t="s">
        <v>111</v>
      </c>
      <c r="AD43" s="96" t="s">
        <v>600</v>
      </c>
      <c r="AE43" s="96" t="s">
        <v>188</v>
      </c>
      <c r="AF43" s="96" t="s">
        <v>600</v>
      </c>
      <c r="AG43" s="96" t="s">
        <v>601</v>
      </c>
      <c r="AH43" s="96" t="s">
        <v>180</v>
      </c>
      <c r="AI43" s="96" t="s">
        <v>600</v>
      </c>
      <c r="AJ43" s="96" t="s">
        <v>602</v>
      </c>
      <c r="AK43" s="96">
        <v>40</v>
      </c>
      <c r="AL43" s="96">
        <v>9</v>
      </c>
      <c r="AM43" s="96">
        <v>10</v>
      </c>
      <c r="AN43" s="134" t="s">
        <v>206</v>
      </c>
      <c r="AO43" s="134">
        <v>55</v>
      </c>
      <c r="AP43" s="134">
        <v>58</v>
      </c>
      <c r="AQ43" s="134" t="s">
        <v>9</v>
      </c>
      <c r="AR43" s="134" t="s">
        <v>63</v>
      </c>
      <c r="AS43" s="134" t="s">
        <v>59</v>
      </c>
      <c r="AT43" s="134" t="s">
        <v>331</v>
      </c>
      <c r="AU43" s="134" t="s">
        <v>386</v>
      </c>
      <c r="AV43" s="134">
        <v>219</v>
      </c>
      <c r="AW43" s="134">
        <v>225</v>
      </c>
      <c r="AX43" s="134" t="s">
        <v>603</v>
      </c>
      <c r="AY43" s="134" t="s">
        <v>341</v>
      </c>
      <c r="AZ43" s="96" t="s">
        <v>604</v>
      </c>
      <c r="BA43" s="96">
        <v>10.1</v>
      </c>
      <c r="BB43" s="96" t="s">
        <v>605</v>
      </c>
      <c r="BC43" s="96" t="s">
        <v>188</v>
      </c>
      <c r="BD43" s="96">
        <v>1850</v>
      </c>
      <c r="BE43" s="96" t="s">
        <v>203</v>
      </c>
    </row>
    <row r="44" spans="1:86" s="199" customFormat="1" ht="12" customHeight="1">
      <c r="A44" s="252">
        <v>1053</v>
      </c>
      <c r="B44" s="71" t="s">
        <v>405</v>
      </c>
      <c r="C44" s="96" t="s">
        <v>406</v>
      </c>
      <c r="D44" s="97" t="s">
        <v>418</v>
      </c>
      <c r="E44" s="97" t="s">
        <v>417</v>
      </c>
      <c r="F44" s="96" t="s">
        <v>300</v>
      </c>
      <c r="G44" s="214">
        <v>0</v>
      </c>
      <c r="H44" s="250">
        <v>0</v>
      </c>
      <c r="I44" s="248" t="s">
        <v>288</v>
      </c>
      <c r="J44" s="96">
        <v>0</v>
      </c>
      <c r="K44" s="98">
        <v>0</v>
      </c>
      <c r="L44" s="96" t="s">
        <v>288</v>
      </c>
      <c r="M44" s="223">
        <f t="shared" si="2"/>
        <v>0</v>
      </c>
      <c r="N44" s="251">
        <f t="shared" si="2"/>
        <v>0</v>
      </c>
      <c r="O44" s="249" t="s">
        <v>288</v>
      </c>
      <c r="P44" s="102">
        <v>0</v>
      </c>
      <c r="Q44" s="244">
        <v>0</v>
      </c>
      <c r="R44" s="244">
        <v>0</v>
      </c>
      <c r="S44" s="134" t="s">
        <v>157</v>
      </c>
      <c r="T44" s="134" t="s">
        <v>29</v>
      </c>
      <c r="U44" s="134">
        <v>13</v>
      </c>
      <c r="V44" s="134" t="s">
        <v>11</v>
      </c>
      <c r="W44" s="145" t="str">
        <f t="shared" si="1"/>
        <v>Ingle, Sharon</v>
      </c>
      <c r="X44" s="323">
        <v>44814</v>
      </c>
      <c r="Y44" s="134" t="s">
        <v>84</v>
      </c>
      <c r="Z44" s="134" t="s">
        <v>188</v>
      </c>
      <c r="AA44" s="146">
        <v>25</v>
      </c>
      <c r="AB44" s="96">
        <v>223</v>
      </c>
      <c r="AC44" s="96" t="s">
        <v>111</v>
      </c>
      <c r="AD44" s="96" t="s">
        <v>540</v>
      </c>
      <c r="AE44" s="96" t="s">
        <v>606</v>
      </c>
      <c r="AF44" s="96" t="s">
        <v>540</v>
      </c>
      <c r="AG44" s="96" t="s">
        <v>607</v>
      </c>
      <c r="AH44" s="96" t="s">
        <v>180</v>
      </c>
      <c r="AI44" s="96" t="s">
        <v>540</v>
      </c>
      <c r="AJ44" s="96" t="s">
        <v>602</v>
      </c>
      <c r="AK44" s="96" t="s">
        <v>608</v>
      </c>
      <c r="AL44" s="96">
        <v>8</v>
      </c>
      <c r="AM44" s="96">
        <v>6</v>
      </c>
      <c r="AN44" s="134" t="s">
        <v>206</v>
      </c>
      <c r="AO44" s="134">
        <v>55</v>
      </c>
      <c r="AP44" s="134">
        <v>58</v>
      </c>
      <c r="AQ44" s="134" t="s">
        <v>9</v>
      </c>
      <c r="AR44" s="134" t="s">
        <v>63</v>
      </c>
      <c r="AS44" s="134" t="s">
        <v>59</v>
      </c>
      <c r="AT44" s="134" t="s">
        <v>331</v>
      </c>
      <c r="AU44" s="134" t="s">
        <v>386</v>
      </c>
      <c r="AV44" s="134">
        <v>219</v>
      </c>
      <c r="AW44" s="134">
        <v>225</v>
      </c>
      <c r="AX44" s="134" t="s">
        <v>603</v>
      </c>
      <c r="AY44" s="134" t="s">
        <v>341</v>
      </c>
      <c r="AZ44" s="96" t="s">
        <v>604</v>
      </c>
      <c r="BA44" s="103">
        <v>10.1</v>
      </c>
      <c r="BB44" s="96" t="s">
        <v>605</v>
      </c>
      <c r="BC44" s="96" t="s">
        <v>188</v>
      </c>
      <c r="BD44" s="96">
        <v>1885</v>
      </c>
      <c r="BE44" s="96" t="s">
        <v>203</v>
      </c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</row>
    <row r="45" spans="1:86" s="199" customFormat="1" ht="12" customHeight="1">
      <c r="A45" s="252">
        <v>90</v>
      </c>
      <c r="B45" s="96" t="s">
        <v>138</v>
      </c>
      <c r="C45" s="96" t="s">
        <v>108</v>
      </c>
      <c r="D45" s="97" t="s">
        <v>609</v>
      </c>
      <c r="E45" s="97" t="s">
        <v>610</v>
      </c>
      <c r="F45" s="96" t="s">
        <v>611</v>
      </c>
      <c r="G45" s="214">
        <v>0</v>
      </c>
      <c r="H45" s="319">
        <v>0</v>
      </c>
      <c r="I45" s="213" t="s">
        <v>288</v>
      </c>
      <c r="J45" s="96">
        <v>0</v>
      </c>
      <c r="K45" s="98">
        <v>0</v>
      </c>
      <c r="L45" s="96" t="s">
        <v>288</v>
      </c>
      <c r="M45" s="223">
        <f t="shared" si="2"/>
        <v>0</v>
      </c>
      <c r="N45" s="320">
        <f t="shared" si="2"/>
        <v>0</v>
      </c>
      <c r="O45" s="232" t="s">
        <v>288</v>
      </c>
      <c r="P45" s="102">
        <v>0</v>
      </c>
      <c r="Q45" s="244">
        <v>0</v>
      </c>
      <c r="R45" s="244">
        <v>0</v>
      </c>
      <c r="S45" s="134" t="s">
        <v>157</v>
      </c>
      <c r="T45" s="134" t="s">
        <v>29</v>
      </c>
      <c r="U45" s="134">
        <v>11</v>
      </c>
      <c r="V45" s="134" t="s">
        <v>146</v>
      </c>
      <c r="W45" s="145" t="str">
        <f t="shared" si="1"/>
        <v>Jones, Ruben Joe</v>
      </c>
      <c r="X45" s="321">
        <v>45143</v>
      </c>
      <c r="Y45" s="134" t="s">
        <v>173</v>
      </c>
      <c r="Z45" s="134" t="s">
        <v>188</v>
      </c>
      <c r="AA45" s="147">
        <v>26</v>
      </c>
      <c r="AB45" s="96">
        <v>30</v>
      </c>
      <c r="AC45" s="96" t="s">
        <v>334</v>
      </c>
      <c r="AD45" s="96" t="s">
        <v>202</v>
      </c>
      <c r="AE45" s="96" t="s">
        <v>276</v>
      </c>
      <c r="AF45" s="96" t="s">
        <v>73</v>
      </c>
      <c r="AG45" s="96" t="s">
        <v>339</v>
      </c>
      <c r="AH45" s="96" t="s">
        <v>179</v>
      </c>
      <c r="AI45" s="96" t="s">
        <v>149</v>
      </c>
      <c r="AJ45" s="96" t="s">
        <v>352</v>
      </c>
      <c r="AK45" s="96" t="s">
        <v>355</v>
      </c>
      <c r="AL45" s="96">
        <v>20</v>
      </c>
      <c r="AM45" s="96" t="s">
        <v>188</v>
      </c>
      <c r="AN45" s="134" t="s">
        <v>140</v>
      </c>
      <c r="AO45" s="134" t="s">
        <v>612</v>
      </c>
      <c r="AP45" s="134">
        <v>165</v>
      </c>
      <c r="AQ45" s="134" t="s">
        <v>136</v>
      </c>
      <c r="AR45" s="134" t="s">
        <v>134</v>
      </c>
      <c r="AS45" s="134" t="s">
        <v>62</v>
      </c>
      <c r="AT45" s="134" t="s">
        <v>285</v>
      </c>
      <c r="AU45" s="134" t="s">
        <v>143</v>
      </c>
      <c r="AV45" s="134">
        <v>301</v>
      </c>
      <c r="AW45" s="134">
        <v>309</v>
      </c>
      <c r="AX45" s="134" t="s">
        <v>324</v>
      </c>
      <c r="AY45" s="134" t="s">
        <v>249</v>
      </c>
      <c r="AZ45" s="96" t="s">
        <v>302</v>
      </c>
      <c r="BA45" s="103">
        <v>30</v>
      </c>
      <c r="BB45" s="96" t="s">
        <v>329</v>
      </c>
      <c r="BC45" s="96" t="s">
        <v>162</v>
      </c>
      <c r="BD45" s="96">
        <v>2150</v>
      </c>
      <c r="BE45" s="96" t="s">
        <v>93</v>
      </c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</row>
    <row r="46" spans="1:57" s="92" customFormat="1" ht="12" customHeight="1">
      <c r="A46" s="252">
        <v>1020</v>
      </c>
      <c r="B46" s="71" t="s">
        <v>106</v>
      </c>
      <c r="C46" s="96" t="s">
        <v>123</v>
      </c>
      <c r="D46" s="97" t="s">
        <v>78</v>
      </c>
      <c r="E46" s="97" t="s">
        <v>347</v>
      </c>
      <c r="F46" s="96" t="s">
        <v>300</v>
      </c>
      <c r="G46" s="214">
        <v>0</v>
      </c>
      <c r="H46" s="319">
        <v>0</v>
      </c>
      <c r="I46" s="213" t="s">
        <v>288</v>
      </c>
      <c r="J46" s="96">
        <v>0</v>
      </c>
      <c r="K46" s="98">
        <v>0</v>
      </c>
      <c r="L46" s="96" t="s">
        <v>288</v>
      </c>
      <c r="M46" s="223">
        <f t="shared" si="2"/>
        <v>0</v>
      </c>
      <c r="N46" s="320">
        <f t="shared" si="2"/>
        <v>0</v>
      </c>
      <c r="O46" s="232" t="s">
        <v>288</v>
      </c>
      <c r="P46" s="102">
        <v>0</v>
      </c>
      <c r="Q46" s="244">
        <v>0</v>
      </c>
      <c r="R46" s="244">
        <v>0</v>
      </c>
      <c r="S46" s="328" t="s">
        <v>225</v>
      </c>
      <c r="T46" s="134" t="s">
        <v>29</v>
      </c>
      <c r="U46" s="134">
        <v>5</v>
      </c>
      <c r="V46" s="134" t="s">
        <v>11</v>
      </c>
      <c r="W46" s="145" t="str">
        <f t="shared" si="1"/>
        <v>Kastning, Michael</v>
      </c>
      <c r="X46" s="323">
        <v>44814</v>
      </c>
      <c r="Y46" s="134" t="s">
        <v>242</v>
      </c>
      <c r="Z46" s="134" t="s">
        <v>1</v>
      </c>
      <c r="AA46" s="146">
        <v>27</v>
      </c>
      <c r="AB46" s="96">
        <v>308</v>
      </c>
      <c r="AC46" s="96" t="s">
        <v>2</v>
      </c>
      <c r="AD46" s="96" t="s">
        <v>271</v>
      </c>
      <c r="AE46" s="96" t="s">
        <v>315</v>
      </c>
      <c r="AF46" s="96" t="s">
        <v>271</v>
      </c>
      <c r="AG46" s="96" t="s">
        <v>265</v>
      </c>
      <c r="AH46" s="96" t="s">
        <v>48</v>
      </c>
      <c r="AI46" s="96" t="s">
        <v>271</v>
      </c>
      <c r="AJ46" s="96" t="s">
        <v>352</v>
      </c>
      <c r="AK46" s="96" t="s">
        <v>314</v>
      </c>
      <c r="AL46" s="96">
        <v>11</v>
      </c>
      <c r="AM46" s="96">
        <v>8</v>
      </c>
      <c r="AN46" s="134" t="s">
        <v>140</v>
      </c>
      <c r="AO46" s="134" t="s">
        <v>613</v>
      </c>
      <c r="AP46" s="134">
        <v>205</v>
      </c>
      <c r="AQ46" s="134" t="s">
        <v>9</v>
      </c>
      <c r="AR46" s="134" t="s">
        <v>63</v>
      </c>
      <c r="AS46" s="134" t="s">
        <v>59</v>
      </c>
      <c r="AT46" s="134" t="s">
        <v>331</v>
      </c>
      <c r="AU46" s="134" t="s">
        <v>386</v>
      </c>
      <c r="AV46" s="134">
        <v>300</v>
      </c>
      <c r="AW46" s="134">
        <v>310</v>
      </c>
      <c r="AX46" s="134" t="s">
        <v>151</v>
      </c>
      <c r="AY46" s="134" t="s">
        <v>128</v>
      </c>
      <c r="AZ46" s="96" t="s">
        <v>354</v>
      </c>
      <c r="BA46" s="103">
        <v>20</v>
      </c>
      <c r="BB46" s="96" t="s">
        <v>26</v>
      </c>
      <c r="BC46" s="96">
        <v>200</v>
      </c>
      <c r="BD46" s="96">
        <v>1600</v>
      </c>
      <c r="BE46" s="96" t="s">
        <v>93</v>
      </c>
    </row>
    <row r="47" spans="1:84" s="92" customFormat="1" ht="12" customHeight="1">
      <c r="A47" s="252">
        <v>1038</v>
      </c>
      <c r="B47" s="71" t="s">
        <v>106</v>
      </c>
      <c r="C47" s="96" t="s">
        <v>419</v>
      </c>
      <c r="D47" s="97" t="s">
        <v>493</v>
      </c>
      <c r="E47" s="97" t="s">
        <v>420</v>
      </c>
      <c r="F47" s="96" t="s">
        <v>113</v>
      </c>
      <c r="G47" s="214">
        <v>0</v>
      </c>
      <c r="H47" s="319">
        <v>0</v>
      </c>
      <c r="I47" s="213" t="s">
        <v>288</v>
      </c>
      <c r="J47" s="96">
        <v>0</v>
      </c>
      <c r="K47" s="98">
        <v>0</v>
      </c>
      <c r="L47" s="96" t="s">
        <v>288</v>
      </c>
      <c r="M47" s="223">
        <f t="shared" si="2"/>
        <v>0</v>
      </c>
      <c r="N47" s="251">
        <f t="shared" si="2"/>
        <v>0</v>
      </c>
      <c r="O47" s="249" t="s">
        <v>288</v>
      </c>
      <c r="P47" s="102">
        <v>0</v>
      </c>
      <c r="Q47" s="244">
        <v>0</v>
      </c>
      <c r="R47" s="244">
        <v>0</v>
      </c>
      <c r="S47" s="134" t="s">
        <v>157</v>
      </c>
      <c r="T47" s="134" t="s">
        <v>29</v>
      </c>
      <c r="U47" s="134">
        <v>1</v>
      </c>
      <c r="V47" s="134" t="s">
        <v>11</v>
      </c>
      <c r="W47" s="145" t="str">
        <f t="shared" si="1"/>
        <v>Kauffman, Angela</v>
      </c>
      <c r="X47" s="323">
        <v>44814</v>
      </c>
      <c r="Y47" s="134" t="s">
        <v>33</v>
      </c>
      <c r="Z47" s="134" t="s">
        <v>76</v>
      </c>
      <c r="AA47" s="146">
        <v>28</v>
      </c>
      <c r="AB47" s="96" t="s">
        <v>567</v>
      </c>
      <c r="AC47" s="96" t="s">
        <v>189</v>
      </c>
      <c r="AD47" s="96" t="s">
        <v>614</v>
      </c>
      <c r="AE47" s="96" t="s">
        <v>615</v>
      </c>
      <c r="AF47" s="96" t="s">
        <v>21</v>
      </c>
      <c r="AG47" s="96" t="s">
        <v>616</v>
      </c>
      <c r="AH47" s="96" t="s">
        <v>179</v>
      </c>
      <c r="AI47" s="96" t="s">
        <v>440</v>
      </c>
      <c r="AJ47" s="96" t="s">
        <v>617</v>
      </c>
      <c r="AK47" s="96">
        <v>20</v>
      </c>
      <c r="AL47" s="96" t="s">
        <v>188</v>
      </c>
      <c r="AM47" s="96" t="s">
        <v>188</v>
      </c>
      <c r="AN47" s="134" t="s">
        <v>206</v>
      </c>
      <c r="AO47" s="134" t="s">
        <v>618</v>
      </c>
      <c r="AP47" s="134">
        <v>212</v>
      </c>
      <c r="AQ47" s="134" t="s">
        <v>33</v>
      </c>
      <c r="AR47" s="134" t="s">
        <v>63</v>
      </c>
      <c r="AS47" s="134" t="s">
        <v>59</v>
      </c>
      <c r="AT47" s="134" t="s">
        <v>100</v>
      </c>
      <c r="AU47" s="134" t="s">
        <v>210</v>
      </c>
      <c r="AV47" s="134" t="s">
        <v>292</v>
      </c>
      <c r="AW47" s="134">
        <v>321</v>
      </c>
      <c r="AX47" s="134" t="s">
        <v>151</v>
      </c>
      <c r="AY47" s="134" t="s">
        <v>38</v>
      </c>
      <c r="AZ47" s="96" t="s">
        <v>75</v>
      </c>
      <c r="BA47" s="103">
        <v>11.4</v>
      </c>
      <c r="BB47" s="96" t="s">
        <v>26</v>
      </c>
      <c r="BC47" s="96">
        <v>400</v>
      </c>
      <c r="BD47" s="96">
        <v>1450</v>
      </c>
      <c r="BE47" s="96" t="s">
        <v>203</v>
      </c>
      <c r="BF47" s="199"/>
      <c r="BG47" s="199"/>
      <c r="BH47" s="199"/>
      <c r="BI47" s="199"/>
      <c r="BJ47" s="199"/>
      <c r="BK47" s="199"/>
      <c r="BL47" s="199"/>
      <c r="BM47" s="199"/>
      <c r="BN47" s="199"/>
      <c r="BO47" s="199"/>
      <c r="BP47" s="199"/>
      <c r="BQ47" s="199"/>
      <c r="BR47" s="199"/>
      <c r="BS47" s="199"/>
      <c r="BT47" s="199"/>
      <c r="BU47" s="199"/>
      <c r="BV47" s="199"/>
      <c r="BW47" s="199"/>
      <c r="BX47" s="199"/>
      <c r="BY47" s="199"/>
      <c r="BZ47" s="199"/>
      <c r="CA47" s="199"/>
      <c r="CB47" s="199"/>
      <c r="CC47" s="199"/>
      <c r="CD47" s="199"/>
      <c r="CE47" s="199"/>
      <c r="CF47" s="199"/>
    </row>
    <row r="48" spans="1:84" s="92" customFormat="1" ht="12" customHeight="1">
      <c r="A48" s="252">
        <v>1029</v>
      </c>
      <c r="B48" s="71" t="s">
        <v>106</v>
      </c>
      <c r="C48" s="96" t="s">
        <v>200</v>
      </c>
      <c r="D48" s="97" t="s">
        <v>372</v>
      </c>
      <c r="E48" s="97" t="s">
        <v>381</v>
      </c>
      <c r="F48" s="96" t="s">
        <v>382</v>
      </c>
      <c r="G48" s="214">
        <v>0</v>
      </c>
      <c r="H48" s="319">
        <v>0</v>
      </c>
      <c r="I48" s="213" t="s">
        <v>288</v>
      </c>
      <c r="J48" s="96">
        <v>0</v>
      </c>
      <c r="K48" s="98">
        <v>0</v>
      </c>
      <c r="L48" s="96" t="s">
        <v>288</v>
      </c>
      <c r="M48" s="223">
        <f t="shared" si="2"/>
        <v>0</v>
      </c>
      <c r="N48" s="251">
        <f t="shared" si="2"/>
        <v>0</v>
      </c>
      <c r="O48" s="249" t="s">
        <v>288</v>
      </c>
      <c r="P48" s="102">
        <v>0</v>
      </c>
      <c r="Q48" s="244">
        <v>0</v>
      </c>
      <c r="R48" s="244">
        <v>0</v>
      </c>
      <c r="S48" s="134" t="s">
        <v>291</v>
      </c>
      <c r="T48" s="134" t="s">
        <v>55</v>
      </c>
      <c r="U48" s="134">
        <v>5</v>
      </c>
      <c r="V48" s="134" t="s">
        <v>146</v>
      </c>
      <c r="W48" s="145" t="str">
        <f t="shared" si="1"/>
        <v>Latham, Glenn</v>
      </c>
      <c r="X48" s="323">
        <v>44814</v>
      </c>
      <c r="Y48" s="134" t="s">
        <v>242</v>
      </c>
      <c r="Z48" s="134" t="s">
        <v>188</v>
      </c>
      <c r="AA48" s="146">
        <v>29</v>
      </c>
      <c r="AB48" s="96" t="s">
        <v>103</v>
      </c>
      <c r="AC48" s="96" t="s">
        <v>32</v>
      </c>
      <c r="AD48" s="96" t="s">
        <v>3</v>
      </c>
      <c r="AE48" s="96">
        <v>70</v>
      </c>
      <c r="AF48" s="96" t="s">
        <v>3</v>
      </c>
      <c r="AG48" s="96" t="s">
        <v>22</v>
      </c>
      <c r="AH48" s="96" t="s">
        <v>441</v>
      </c>
      <c r="AI48" s="96" t="s">
        <v>187</v>
      </c>
      <c r="AJ48" s="96" t="s">
        <v>224</v>
      </c>
      <c r="AK48" s="96">
        <v>24</v>
      </c>
      <c r="AL48" s="96">
        <v>9</v>
      </c>
      <c r="AM48" s="96">
        <v>1</v>
      </c>
      <c r="AN48" s="134" t="s">
        <v>206</v>
      </c>
      <c r="AO48" s="134" t="s">
        <v>619</v>
      </c>
      <c r="AP48" s="134">
        <v>185</v>
      </c>
      <c r="AQ48" s="134" t="s">
        <v>136</v>
      </c>
      <c r="AR48" s="134" t="s">
        <v>134</v>
      </c>
      <c r="AS48" s="134" t="s">
        <v>282</v>
      </c>
      <c r="AT48" s="134" t="s">
        <v>360</v>
      </c>
      <c r="AU48" s="134" t="s">
        <v>143</v>
      </c>
      <c r="AV48" s="134">
        <v>302</v>
      </c>
      <c r="AW48" s="134">
        <v>310</v>
      </c>
      <c r="AX48" s="134" t="s">
        <v>442</v>
      </c>
      <c r="AY48" s="134" t="s">
        <v>188</v>
      </c>
      <c r="AZ48" s="96" t="s">
        <v>620</v>
      </c>
      <c r="BA48" s="103">
        <v>28</v>
      </c>
      <c r="BB48" s="96" t="s">
        <v>148</v>
      </c>
      <c r="BC48" s="96" t="s">
        <v>443</v>
      </c>
      <c r="BD48" s="96">
        <v>1950</v>
      </c>
      <c r="BE48" s="96" t="s">
        <v>203</v>
      </c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199"/>
      <c r="BQ48" s="199"/>
      <c r="BR48" s="199"/>
      <c r="BS48" s="199"/>
      <c r="BT48" s="199"/>
      <c r="BU48" s="199"/>
      <c r="BV48" s="199"/>
      <c r="BW48" s="199"/>
      <c r="BX48" s="199"/>
      <c r="BY48" s="199"/>
      <c r="BZ48" s="199"/>
      <c r="CA48" s="199"/>
      <c r="CB48" s="199"/>
      <c r="CC48" s="199"/>
      <c r="CD48" s="199"/>
      <c r="CE48" s="199"/>
      <c r="CF48" s="199"/>
    </row>
    <row r="49" spans="1:84" s="92" customFormat="1" ht="12" customHeight="1">
      <c r="A49" s="252">
        <v>100</v>
      </c>
      <c r="B49" s="96" t="s">
        <v>138</v>
      </c>
      <c r="C49" s="96" t="s">
        <v>108</v>
      </c>
      <c r="D49" s="97" t="s">
        <v>342</v>
      </c>
      <c r="E49" s="97" t="s">
        <v>257</v>
      </c>
      <c r="F49" s="96" t="s">
        <v>47</v>
      </c>
      <c r="G49" s="214">
        <v>0</v>
      </c>
      <c r="H49" s="319">
        <v>0</v>
      </c>
      <c r="I49" s="213" t="s">
        <v>288</v>
      </c>
      <c r="J49" s="96">
        <v>0</v>
      </c>
      <c r="K49" s="98">
        <v>0</v>
      </c>
      <c r="L49" s="96" t="s">
        <v>288</v>
      </c>
      <c r="M49" s="223">
        <f t="shared" si="2"/>
        <v>0</v>
      </c>
      <c r="N49" s="320">
        <f t="shared" si="2"/>
        <v>0</v>
      </c>
      <c r="O49" s="232" t="s">
        <v>288</v>
      </c>
      <c r="P49" s="102">
        <v>0</v>
      </c>
      <c r="Q49" s="244">
        <v>0</v>
      </c>
      <c r="R49" s="244">
        <v>0</v>
      </c>
      <c r="S49" s="134" t="s">
        <v>55</v>
      </c>
      <c r="T49" s="134" t="s">
        <v>55</v>
      </c>
      <c r="U49" s="134">
        <v>11</v>
      </c>
      <c r="V49" s="134" t="s">
        <v>146</v>
      </c>
      <c r="W49" s="145" t="str">
        <f t="shared" si="1"/>
        <v>Lineberger, Robbie</v>
      </c>
      <c r="X49" s="321">
        <v>45164</v>
      </c>
      <c r="Y49" s="134" t="s">
        <v>173</v>
      </c>
      <c r="Z49" s="134" t="s">
        <v>1</v>
      </c>
      <c r="AA49" s="146">
        <v>30</v>
      </c>
      <c r="AB49" s="96">
        <v>30</v>
      </c>
      <c r="AC49" s="96" t="s">
        <v>334</v>
      </c>
      <c r="AD49" s="96" t="s">
        <v>10</v>
      </c>
      <c r="AE49" s="96" t="s">
        <v>311</v>
      </c>
      <c r="AF49" s="96" t="s">
        <v>73</v>
      </c>
      <c r="AG49" s="96" t="s">
        <v>391</v>
      </c>
      <c r="AH49" s="96" t="s">
        <v>179</v>
      </c>
      <c r="AI49" s="96" t="s">
        <v>366</v>
      </c>
      <c r="AJ49" s="96" t="s">
        <v>19</v>
      </c>
      <c r="AK49" s="96" t="s">
        <v>389</v>
      </c>
      <c r="AL49" s="96">
        <v>23</v>
      </c>
      <c r="AM49" s="96">
        <v>5</v>
      </c>
      <c r="AN49" s="134" t="s">
        <v>43</v>
      </c>
      <c r="AO49" s="134" t="s">
        <v>31</v>
      </c>
      <c r="AP49" s="134">
        <v>180</v>
      </c>
      <c r="AQ49" s="134" t="s">
        <v>136</v>
      </c>
      <c r="AR49" s="134" t="s">
        <v>135</v>
      </c>
      <c r="AS49" s="134" t="s">
        <v>62</v>
      </c>
      <c r="AT49" s="134" t="s">
        <v>64</v>
      </c>
      <c r="AU49" s="134" t="s">
        <v>143</v>
      </c>
      <c r="AV49" s="134">
        <v>129</v>
      </c>
      <c r="AW49" s="134">
        <v>310</v>
      </c>
      <c r="AX49" s="134" t="s">
        <v>324</v>
      </c>
      <c r="AY49" s="134" t="s">
        <v>249</v>
      </c>
      <c r="AZ49" s="96" t="s">
        <v>390</v>
      </c>
      <c r="BA49" s="103">
        <v>27.9</v>
      </c>
      <c r="BB49" s="96" t="s">
        <v>121</v>
      </c>
      <c r="BC49" s="96" t="s">
        <v>278</v>
      </c>
      <c r="BD49" s="96">
        <v>2284</v>
      </c>
      <c r="BE49" s="96" t="s">
        <v>45</v>
      </c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199"/>
      <c r="BQ49" s="199"/>
      <c r="BR49" s="199"/>
      <c r="BS49" s="199"/>
      <c r="BT49" s="199"/>
      <c r="BU49" s="199"/>
      <c r="BV49" s="199"/>
      <c r="BW49" s="199"/>
      <c r="BX49" s="199"/>
      <c r="BY49" s="199"/>
      <c r="BZ49" s="199"/>
      <c r="CA49" s="199"/>
      <c r="CB49" s="199"/>
      <c r="CC49" s="199"/>
      <c r="CD49" s="199"/>
      <c r="CE49" s="199"/>
      <c r="CF49" s="199"/>
    </row>
    <row r="50" spans="1:86" s="92" customFormat="1" ht="12" customHeight="1">
      <c r="A50" s="252">
        <v>1021</v>
      </c>
      <c r="B50" s="96" t="s">
        <v>178</v>
      </c>
      <c r="C50" s="96" t="s">
        <v>123</v>
      </c>
      <c r="D50" s="97" t="s">
        <v>177</v>
      </c>
      <c r="E50" s="97" t="s">
        <v>274</v>
      </c>
      <c r="F50" s="96" t="s">
        <v>113</v>
      </c>
      <c r="G50" s="214">
        <v>0</v>
      </c>
      <c r="H50" s="319">
        <v>0</v>
      </c>
      <c r="I50" s="213" t="s">
        <v>288</v>
      </c>
      <c r="J50" s="96">
        <v>0</v>
      </c>
      <c r="K50" s="98">
        <v>0</v>
      </c>
      <c r="L50" s="96" t="s">
        <v>288</v>
      </c>
      <c r="M50" s="223">
        <f t="shared" si="2"/>
        <v>0</v>
      </c>
      <c r="N50" s="320">
        <f t="shared" si="2"/>
        <v>0</v>
      </c>
      <c r="O50" s="232" t="s">
        <v>288</v>
      </c>
      <c r="P50" s="102">
        <v>0</v>
      </c>
      <c r="Q50" s="244">
        <v>0</v>
      </c>
      <c r="R50" s="244">
        <v>0</v>
      </c>
      <c r="S50" s="134" t="s">
        <v>7</v>
      </c>
      <c r="T50" s="134" t="s">
        <v>29</v>
      </c>
      <c r="U50" s="134">
        <v>13</v>
      </c>
      <c r="V50" s="134" t="s">
        <v>11</v>
      </c>
      <c r="W50" s="145" t="str">
        <f t="shared" si="1"/>
        <v>Nelson, Duane</v>
      </c>
      <c r="X50" s="323">
        <v>44814</v>
      </c>
      <c r="Y50" s="134" t="s">
        <v>338</v>
      </c>
      <c r="Z50" s="134" t="s">
        <v>188</v>
      </c>
      <c r="AA50" s="146">
        <v>31</v>
      </c>
      <c r="AB50" s="96" t="s">
        <v>103</v>
      </c>
      <c r="AC50" s="96" t="s">
        <v>32</v>
      </c>
      <c r="AD50" s="96" t="s">
        <v>621</v>
      </c>
      <c r="AE50" s="96" t="s">
        <v>622</v>
      </c>
      <c r="AF50" s="96" t="s">
        <v>621</v>
      </c>
      <c r="AG50" s="96" t="s">
        <v>22</v>
      </c>
      <c r="AH50" s="96" t="s">
        <v>180</v>
      </c>
      <c r="AI50" s="96" t="s">
        <v>621</v>
      </c>
      <c r="AJ50" s="96" t="s">
        <v>224</v>
      </c>
      <c r="AK50" s="96">
        <v>10</v>
      </c>
      <c r="AL50" s="96">
        <v>9</v>
      </c>
      <c r="AM50" s="96">
        <v>2</v>
      </c>
      <c r="AN50" s="134" t="s">
        <v>191</v>
      </c>
      <c r="AO50" s="134">
        <v>311299</v>
      </c>
      <c r="AP50" s="134">
        <v>205</v>
      </c>
      <c r="AQ50" s="134" t="s">
        <v>136</v>
      </c>
      <c r="AR50" s="134" t="s">
        <v>16</v>
      </c>
      <c r="AS50" s="134" t="s">
        <v>59</v>
      </c>
      <c r="AT50" s="134" t="s">
        <v>120</v>
      </c>
      <c r="AU50" s="134" t="s">
        <v>56</v>
      </c>
      <c r="AV50" s="134">
        <v>301</v>
      </c>
      <c r="AW50" s="134">
        <v>310</v>
      </c>
      <c r="AX50" s="134" t="s">
        <v>324</v>
      </c>
      <c r="AY50" s="134" t="s">
        <v>249</v>
      </c>
      <c r="AZ50" s="96" t="s">
        <v>380</v>
      </c>
      <c r="BA50" s="103">
        <v>20</v>
      </c>
      <c r="BB50" s="96" t="s">
        <v>26</v>
      </c>
      <c r="BC50" s="96">
        <v>200</v>
      </c>
      <c r="BD50" s="96">
        <v>1500</v>
      </c>
      <c r="BE50" s="96" t="s">
        <v>203</v>
      </c>
      <c r="BF50" s="327"/>
      <c r="BG50" s="327"/>
      <c r="BH50" s="327"/>
      <c r="BI50" s="327"/>
      <c r="BJ50" s="327"/>
      <c r="BK50" s="327"/>
      <c r="BL50" s="327"/>
      <c r="BM50" s="327"/>
      <c r="BN50" s="327"/>
      <c r="BO50" s="327"/>
      <c r="BP50" s="327"/>
      <c r="BQ50" s="327"/>
      <c r="BR50" s="327"/>
      <c r="BS50" s="327"/>
      <c r="BT50" s="327"/>
      <c r="BU50" s="327"/>
      <c r="BV50" s="327"/>
      <c r="BW50" s="327"/>
      <c r="BX50" s="327"/>
      <c r="BY50" s="327"/>
      <c r="BZ50" s="327"/>
      <c r="CA50" s="327"/>
      <c r="CB50" s="327"/>
      <c r="CC50" s="327"/>
      <c r="CD50" s="327"/>
      <c r="CE50" s="327"/>
      <c r="CF50" s="327"/>
      <c r="CG50" s="199"/>
      <c r="CH50" s="199"/>
    </row>
    <row r="51" spans="1:86" s="92" customFormat="1" ht="12" customHeight="1">
      <c r="A51" s="252">
        <v>1039</v>
      </c>
      <c r="B51" s="71" t="s">
        <v>106</v>
      </c>
      <c r="C51" s="96" t="s">
        <v>393</v>
      </c>
      <c r="D51" s="97" t="s">
        <v>421</v>
      </c>
      <c r="E51" s="97" t="s">
        <v>422</v>
      </c>
      <c r="F51" s="96" t="s">
        <v>402</v>
      </c>
      <c r="G51" s="214">
        <v>0</v>
      </c>
      <c r="H51" s="319">
        <v>0</v>
      </c>
      <c r="I51" s="213" t="s">
        <v>288</v>
      </c>
      <c r="J51" s="96">
        <v>0</v>
      </c>
      <c r="K51" s="98">
        <v>0</v>
      </c>
      <c r="L51" s="96" t="s">
        <v>288</v>
      </c>
      <c r="M51" s="223">
        <f t="shared" si="2"/>
        <v>0</v>
      </c>
      <c r="N51" s="251">
        <f t="shared" si="2"/>
        <v>0</v>
      </c>
      <c r="O51" s="249" t="s">
        <v>288</v>
      </c>
      <c r="P51" s="102">
        <v>0</v>
      </c>
      <c r="Q51" s="244">
        <v>0</v>
      </c>
      <c r="R51" s="244">
        <v>0</v>
      </c>
      <c r="S51" s="134" t="s">
        <v>225</v>
      </c>
      <c r="T51" s="134" t="s">
        <v>29</v>
      </c>
      <c r="U51" s="134">
        <v>1</v>
      </c>
      <c r="V51" s="134" t="s">
        <v>146</v>
      </c>
      <c r="W51" s="145" t="str">
        <f t="shared" si="1"/>
        <v>Nicewanner, Barb</v>
      </c>
      <c r="X51" s="323">
        <v>44814</v>
      </c>
      <c r="Y51" s="134" t="s">
        <v>33</v>
      </c>
      <c r="Z51" s="134" t="s">
        <v>76</v>
      </c>
      <c r="AA51" s="146">
        <v>32</v>
      </c>
      <c r="AB51" s="96" t="s">
        <v>567</v>
      </c>
      <c r="AC51" s="96" t="s">
        <v>189</v>
      </c>
      <c r="AD51" s="96" t="s">
        <v>69</v>
      </c>
      <c r="AE51" s="96" t="s">
        <v>1</v>
      </c>
      <c r="AF51" s="96" t="s">
        <v>4</v>
      </c>
      <c r="AG51" s="96" t="s">
        <v>623</v>
      </c>
      <c r="AH51" s="96" t="s">
        <v>76</v>
      </c>
      <c r="AI51" s="96" t="s">
        <v>50</v>
      </c>
      <c r="AJ51" s="96" t="s">
        <v>224</v>
      </c>
      <c r="AK51" s="96">
        <v>40</v>
      </c>
      <c r="AL51" s="96" t="s">
        <v>188</v>
      </c>
      <c r="AM51" s="96" t="s">
        <v>188</v>
      </c>
      <c r="AN51" s="134" t="s">
        <v>624</v>
      </c>
      <c r="AO51" s="134" t="s">
        <v>625</v>
      </c>
      <c r="AP51" s="134">
        <v>213</v>
      </c>
      <c r="AQ51" s="134" t="s">
        <v>268</v>
      </c>
      <c r="AR51" s="134" t="s">
        <v>134</v>
      </c>
      <c r="AS51" s="134" t="s">
        <v>282</v>
      </c>
      <c r="AT51" s="134" t="s">
        <v>61</v>
      </c>
      <c r="AU51" s="134" t="s">
        <v>210</v>
      </c>
      <c r="AV51" s="134" t="s">
        <v>188</v>
      </c>
      <c r="AW51" s="134">
        <v>322</v>
      </c>
      <c r="AX51" s="134" t="s">
        <v>5</v>
      </c>
      <c r="AY51" s="135" t="s">
        <v>1</v>
      </c>
      <c r="AZ51" s="96">
        <v>4100</v>
      </c>
      <c r="BA51" s="103">
        <v>11.7</v>
      </c>
      <c r="BB51" s="96" t="s">
        <v>111</v>
      </c>
      <c r="BC51" s="96" t="s">
        <v>13</v>
      </c>
      <c r="BD51" s="198">
        <v>1450</v>
      </c>
      <c r="BE51" s="198" t="s">
        <v>203</v>
      </c>
      <c r="CG51" s="199"/>
      <c r="CH51" s="199"/>
    </row>
    <row r="52" spans="1:57" s="92" customFormat="1" ht="12" customHeight="1">
      <c r="A52" s="252">
        <v>1040</v>
      </c>
      <c r="B52" s="71" t="s">
        <v>106</v>
      </c>
      <c r="C52" s="96" t="s">
        <v>393</v>
      </c>
      <c r="D52" s="97" t="s">
        <v>423</v>
      </c>
      <c r="E52" s="97" t="s">
        <v>422</v>
      </c>
      <c r="F52" s="96" t="s">
        <v>402</v>
      </c>
      <c r="G52" s="214">
        <v>0</v>
      </c>
      <c r="H52" s="319">
        <v>0</v>
      </c>
      <c r="I52" s="213" t="s">
        <v>288</v>
      </c>
      <c r="J52" s="96">
        <v>0</v>
      </c>
      <c r="K52" s="98">
        <v>0</v>
      </c>
      <c r="L52" s="96" t="s">
        <v>288</v>
      </c>
      <c r="M52" s="223">
        <f t="shared" si="2"/>
        <v>0</v>
      </c>
      <c r="N52" s="251">
        <f t="shared" si="2"/>
        <v>0</v>
      </c>
      <c r="O52" s="249" t="s">
        <v>288</v>
      </c>
      <c r="P52" s="102">
        <v>0</v>
      </c>
      <c r="Q52" s="244">
        <v>0</v>
      </c>
      <c r="R52" s="244">
        <v>0</v>
      </c>
      <c r="S52" s="134" t="s">
        <v>225</v>
      </c>
      <c r="T52" s="134" t="s">
        <v>29</v>
      </c>
      <c r="U52" s="134">
        <v>1</v>
      </c>
      <c r="V52" s="134" t="s">
        <v>146</v>
      </c>
      <c r="W52" s="145" t="str">
        <f t="shared" si="1"/>
        <v>Nicewanner, Bob</v>
      </c>
      <c r="X52" s="323">
        <v>44814</v>
      </c>
      <c r="Y52" s="134" t="s">
        <v>33</v>
      </c>
      <c r="Z52" s="134" t="s">
        <v>76</v>
      </c>
      <c r="AA52" s="146">
        <v>33</v>
      </c>
      <c r="AB52" s="96" t="s">
        <v>567</v>
      </c>
      <c r="AC52" s="96" t="s">
        <v>189</v>
      </c>
      <c r="AD52" s="96" t="s">
        <v>69</v>
      </c>
      <c r="AE52" s="96" t="s">
        <v>1</v>
      </c>
      <c r="AF52" s="96" t="s">
        <v>21</v>
      </c>
      <c r="AG52" s="96" t="s">
        <v>623</v>
      </c>
      <c r="AH52" s="96" t="s">
        <v>76</v>
      </c>
      <c r="AI52" s="96" t="s">
        <v>50</v>
      </c>
      <c r="AJ52" s="96" t="s">
        <v>49</v>
      </c>
      <c r="AK52" s="96" t="s">
        <v>99</v>
      </c>
      <c r="AL52" s="96" t="s">
        <v>188</v>
      </c>
      <c r="AM52" s="96" t="s">
        <v>188</v>
      </c>
      <c r="AN52" s="134" t="s">
        <v>392</v>
      </c>
      <c r="AO52" s="134" t="s">
        <v>188</v>
      </c>
      <c r="AP52" s="134">
        <v>219</v>
      </c>
      <c r="AQ52" s="134" t="s">
        <v>268</v>
      </c>
      <c r="AR52" s="134" t="s">
        <v>134</v>
      </c>
      <c r="AS52" s="134" t="s">
        <v>282</v>
      </c>
      <c r="AT52" s="134" t="s">
        <v>61</v>
      </c>
      <c r="AU52" s="134" t="s">
        <v>210</v>
      </c>
      <c r="AV52" s="134" t="s">
        <v>188</v>
      </c>
      <c r="AW52" s="134">
        <v>322</v>
      </c>
      <c r="AX52" s="134" t="s">
        <v>5</v>
      </c>
      <c r="AY52" s="135" t="s">
        <v>1</v>
      </c>
      <c r="AZ52" s="96">
        <v>4100</v>
      </c>
      <c r="BA52" s="103">
        <v>12.5</v>
      </c>
      <c r="BB52" s="96" t="s">
        <v>111</v>
      </c>
      <c r="BC52" s="96" t="s">
        <v>13</v>
      </c>
      <c r="BD52" s="198">
        <v>1475</v>
      </c>
      <c r="BE52" s="198" t="s">
        <v>203</v>
      </c>
    </row>
    <row r="53" spans="1:86" s="254" customFormat="1" ht="12" customHeight="1">
      <c r="A53" s="252">
        <v>1054</v>
      </c>
      <c r="B53" s="71" t="s">
        <v>405</v>
      </c>
      <c r="C53" s="96" t="s">
        <v>406</v>
      </c>
      <c r="D53" s="97" t="s">
        <v>424</v>
      </c>
      <c r="E53" s="97" t="s">
        <v>425</v>
      </c>
      <c r="F53" s="96" t="s">
        <v>426</v>
      </c>
      <c r="G53" s="214">
        <v>0</v>
      </c>
      <c r="H53" s="250">
        <v>0</v>
      </c>
      <c r="I53" s="248" t="s">
        <v>288</v>
      </c>
      <c r="J53" s="96">
        <v>0</v>
      </c>
      <c r="K53" s="98">
        <v>0</v>
      </c>
      <c r="L53" s="96" t="s">
        <v>288</v>
      </c>
      <c r="M53" s="223">
        <f t="shared" si="2"/>
        <v>0</v>
      </c>
      <c r="N53" s="251">
        <f t="shared" si="2"/>
        <v>0</v>
      </c>
      <c r="O53" s="249" t="s">
        <v>288</v>
      </c>
      <c r="P53" s="102">
        <v>0</v>
      </c>
      <c r="Q53" s="244">
        <v>0</v>
      </c>
      <c r="R53" s="244">
        <v>0</v>
      </c>
      <c r="S53" s="134" t="s">
        <v>157</v>
      </c>
      <c r="T53" s="134" t="s">
        <v>29</v>
      </c>
      <c r="U53" s="134">
        <v>5</v>
      </c>
      <c r="V53" s="134" t="s">
        <v>11</v>
      </c>
      <c r="W53" s="145" t="str">
        <f t="shared" si="1"/>
        <v>Olson, Robert</v>
      </c>
      <c r="X53" s="323">
        <v>44814</v>
      </c>
      <c r="Y53" s="134" t="s">
        <v>54</v>
      </c>
      <c r="Z53" s="134" t="s">
        <v>188</v>
      </c>
      <c r="AA53" s="146">
        <v>34</v>
      </c>
      <c r="AB53" s="96">
        <v>308</v>
      </c>
      <c r="AC53" s="96" t="s">
        <v>2</v>
      </c>
      <c r="AD53" s="96" t="s">
        <v>10</v>
      </c>
      <c r="AE53" s="96">
        <v>700</v>
      </c>
      <c r="AF53" s="96" t="s">
        <v>10</v>
      </c>
      <c r="AG53" s="96" t="s">
        <v>34</v>
      </c>
      <c r="AH53" s="96" t="s">
        <v>48</v>
      </c>
      <c r="AI53" s="96" t="s">
        <v>10</v>
      </c>
      <c r="AJ53" s="96" t="s">
        <v>427</v>
      </c>
      <c r="AK53" s="96" t="s">
        <v>190</v>
      </c>
      <c r="AL53" s="96">
        <v>10</v>
      </c>
      <c r="AM53" s="96">
        <v>5</v>
      </c>
      <c r="AN53" s="134" t="s">
        <v>327</v>
      </c>
      <c r="AO53" s="134" t="s">
        <v>626</v>
      </c>
      <c r="AP53" s="134">
        <v>193</v>
      </c>
      <c r="AQ53" s="134" t="s">
        <v>9</v>
      </c>
      <c r="AR53" s="134" t="s">
        <v>63</v>
      </c>
      <c r="AS53" s="134" t="s">
        <v>59</v>
      </c>
      <c r="AT53" s="134" t="s">
        <v>445</v>
      </c>
      <c r="AU53" s="134" t="s">
        <v>188</v>
      </c>
      <c r="AV53" s="134">
        <v>308</v>
      </c>
      <c r="AW53" s="134">
        <v>310</v>
      </c>
      <c r="AX53" s="134" t="s">
        <v>368</v>
      </c>
      <c r="AY53" s="134" t="s">
        <v>17</v>
      </c>
      <c r="AZ53" s="96" t="s">
        <v>354</v>
      </c>
      <c r="BA53" s="103">
        <v>21</v>
      </c>
      <c r="BB53" s="96" t="s">
        <v>329</v>
      </c>
      <c r="BC53" s="96" t="s">
        <v>236</v>
      </c>
      <c r="BD53" s="96" t="s">
        <v>188</v>
      </c>
      <c r="BE53" s="96" t="s">
        <v>188</v>
      </c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</row>
    <row r="54" spans="1:84" s="92" customFormat="1" ht="12" customHeight="1">
      <c r="A54" s="252">
        <v>1041</v>
      </c>
      <c r="B54" s="71" t="s">
        <v>106</v>
      </c>
      <c r="C54" s="96" t="s">
        <v>393</v>
      </c>
      <c r="D54" s="97" t="s">
        <v>428</v>
      </c>
      <c r="E54" s="97" t="s">
        <v>429</v>
      </c>
      <c r="F54" s="96" t="s">
        <v>402</v>
      </c>
      <c r="G54" s="214">
        <v>0</v>
      </c>
      <c r="H54" s="319">
        <v>0</v>
      </c>
      <c r="I54" s="213" t="s">
        <v>288</v>
      </c>
      <c r="J54" s="96">
        <v>0</v>
      </c>
      <c r="K54" s="98">
        <v>0</v>
      </c>
      <c r="L54" s="96" t="s">
        <v>288</v>
      </c>
      <c r="M54" s="223">
        <f t="shared" si="2"/>
        <v>0</v>
      </c>
      <c r="N54" s="251">
        <f t="shared" si="2"/>
        <v>0</v>
      </c>
      <c r="O54" s="249" t="s">
        <v>288</v>
      </c>
      <c r="P54" s="102">
        <v>0</v>
      </c>
      <c r="Q54" s="244">
        <v>0</v>
      </c>
      <c r="R54" s="244">
        <v>0</v>
      </c>
      <c r="S54" s="134" t="s">
        <v>55</v>
      </c>
      <c r="T54" s="134" t="s">
        <v>55</v>
      </c>
      <c r="U54" s="134">
        <v>7</v>
      </c>
      <c r="V54" s="134" t="s">
        <v>146</v>
      </c>
      <c r="W54" s="145" t="str">
        <f t="shared" si="1"/>
        <v>Rickertsen, Larry</v>
      </c>
      <c r="X54" s="323">
        <v>44814</v>
      </c>
      <c r="Y54" s="134" t="s">
        <v>299</v>
      </c>
      <c r="Z54" s="134" t="s">
        <v>188</v>
      </c>
      <c r="AA54" s="146">
        <v>35</v>
      </c>
      <c r="AB54" s="96">
        <v>30</v>
      </c>
      <c r="AC54" s="96" t="s">
        <v>334</v>
      </c>
      <c r="AD54" s="96" t="s">
        <v>10</v>
      </c>
      <c r="AE54" s="96">
        <v>700</v>
      </c>
      <c r="AF54" s="96" t="s">
        <v>20</v>
      </c>
      <c r="AG54" s="96" t="s">
        <v>88</v>
      </c>
      <c r="AH54" s="96" t="s">
        <v>430</v>
      </c>
      <c r="AI54" s="96" t="s">
        <v>326</v>
      </c>
      <c r="AJ54" s="96" t="s">
        <v>224</v>
      </c>
      <c r="AK54" s="96">
        <v>45</v>
      </c>
      <c r="AL54" s="96">
        <v>13</v>
      </c>
      <c r="AM54" s="96">
        <v>15</v>
      </c>
      <c r="AN54" s="134" t="s">
        <v>243</v>
      </c>
      <c r="AO54" s="134" t="s">
        <v>431</v>
      </c>
      <c r="AP54" s="134">
        <v>184</v>
      </c>
      <c r="AQ54" s="134" t="s">
        <v>136</v>
      </c>
      <c r="AR54" s="134" t="s">
        <v>135</v>
      </c>
      <c r="AS54" s="134" t="s">
        <v>62</v>
      </c>
      <c r="AT54" s="134" t="s">
        <v>285</v>
      </c>
      <c r="AU54" s="134" t="s">
        <v>143</v>
      </c>
      <c r="AV54" s="134">
        <v>301</v>
      </c>
      <c r="AW54" s="134">
        <v>3105</v>
      </c>
      <c r="AX54" s="134" t="s">
        <v>432</v>
      </c>
      <c r="AY54" s="134" t="s">
        <v>433</v>
      </c>
      <c r="AZ54" s="96" t="s">
        <v>204</v>
      </c>
      <c r="BA54" s="103">
        <v>27.2</v>
      </c>
      <c r="BB54" s="96" t="s">
        <v>2</v>
      </c>
      <c r="BC54" s="96" t="s">
        <v>627</v>
      </c>
      <c r="BD54" s="96">
        <v>2075</v>
      </c>
      <c r="BE54" s="96" t="s">
        <v>81</v>
      </c>
      <c r="BF54" s="254"/>
      <c r="BG54" s="254"/>
      <c r="BH54" s="254"/>
      <c r="BI54" s="254"/>
      <c r="BJ54" s="254"/>
      <c r="BK54" s="254"/>
      <c r="BL54" s="254"/>
      <c r="BM54" s="254"/>
      <c r="BN54" s="254"/>
      <c r="BO54" s="254"/>
      <c r="BP54" s="254"/>
      <c r="BQ54" s="254"/>
      <c r="BR54" s="254"/>
      <c r="BS54" s="254"/>
      <c r="BT54" s="254"/>
      <c r="BU54" s="254"/>
      <c r="BV54" s="254"/>
      <c r="BW54" s="254"/>
      <c r="BX54" s="254"/>
      <c r="BY54" s="254"/>
      <c r="BZ54" s="254"/>
      <c r="CA54" s="254"/>
      <c r="CB54" s="254"/>
      <c r="CC54" s="254"/>
      <c r="CD54" s="254"/>
      <c r="CE54" s="254"/>
      <c r="CF54" s="254"/>
    </row>
    <row r="55" spans="1:86" s="92" customFormat="1" ht="12" customHeight="1">
      <c r="A55" s="252">
        <v>150</v>
      </c>
      <c r="B55" s="96" t="s">
        <v>138</v>
      </c>
      <c r="C55" s="96" t="s">
        <v>554</v>
      </c>
      <c r="D55" s="97" t="s">
        <v>228</v>
      </c>
      <c r="E55" s="97" t="s">
        <v>361</v>
      </c>
      <c r="F55" s="96" t="s">
        <v>220</v>
      </c>
      <c r="G55" s="214">
        <v>0</v>
      </c>
      <c r="H55" s="319">
        <v>0</v>
      </c>
      <c r="I55" s="213" t="s">
        <v>288</v>
      </c>
      <c r="J55" s="96">
        <v>0</v>
      </c>
      <c r="K55" s="98">
        <v>0</v>
      </c>
      <c r="L55" s="96" t="s">
        <v>288</v>
      </c>
      <c r="M55" s="223">
        <f t="shared" si="2"/>
        <v>0</v>
      </c>
      <c r="N55" s="320">
        <f t="shared" si="2"/>
        <v>0</v>
      </c>
      <c r="O55" s="232" t="s">
        <v>288</v>
      </c>
      <c r="P55" s="102">
        <v>0</v>
      </c>
      <c r="Q55" s="244">
        <v>0</v>
      </c>
      <c r="R55" s="244">
        <v>0</v>
      </c>
      <c r="S55" s="134" t="s">
        <v>7</v>
      </c>
      <c r="T55" s="134" t="s">
        <v>29</v>
      </c>
      <c r="U55" s="134">
        <v>11</v>
      </c>
      <c r="V55" s="134" t="s">
        <v>11</v>
      </c>
      <c r="W55" s="145" t="str">
        <f t="shared" si="1"/>
        <v>Sechrist, Jeffrey</v>
      </c>
      <c r="X55" s="321">
        <v>45164</v>
      </c>
      <c r="Y55" s="134" t="s">
        <v>118</v>
      </c>
      <c r="Z55" s="134" t="s">
        <v>188</v>
      </c>
      <c r="AA55" s="146">
        <v>36</v>
      </c>
      <c r="AB55" s="96">
        <v>300</v>
      </c>
      <c r="AC55" s="96" t="s">
        <v>359</v>
      </c>
      <c r="AD55" s="96" t="s">
        <v>57</v>
      </c>
      <c r="AE55" s="96" t="s">
        <v>628</v>
      </c>
      <c r="AF55" s="96" t="s">
        <v>175</v>
      </c>
      <c r="AG55" s="96" t="s">
        <v>629</v>
      </c>
      <c r="AH55" s="96" t="s">
        <v>180</v>
      </c>
      <c r="AI55" s="96" t="s">
        <v>66</v>
      </c>
      <c r="AJ55" s="96" t="s">
        <v>352</v>
      </c>
      <c r="AK55" s="96" t="s">
        <v>355</v>
      </c>
      <c r="AL55" s="96">
        <v>58</v>
      </c>
      <c r="AM55" s="96">
        <v>4</v>
      </c>
      <c r="AN55" s="134" t="s">
        <v>140</v>
      </c>
      <c r="AO55" s="134" t="s">
        <v>613</v>
      </c>
      <c r="AP55" s="134">
        <v>200</v>
      </c>
      <c r="AQ55" s="134" t="s">
        <v>136</v>
      </c>
      <c r="AR55" s="134" t="s">
        <v>16</v>
      </c>
      <c r="AS55" s="134" t="s">
        <v>59</v>
      </c>
      <c r="AT55" s="134" t="s">
        <v>64</v>
      </c>
      <c r="AU55" s="134" t="s">
        <v>89</v>
      </c>
      <c r="AV55" s="134">
        <v>185</v>
      </c>
      <c r="AW55" s="134">
        <v>312</v>
      </c>
      <c r="AX55" s="134" t="s">
        <v>324</v>
      </c>
      <c r="AY55" s="134" t="s">
        <v>249</v>
      </c>
      <c r="AZ55" s="96" t="s">
        <v>289</v>
      </c>
      <c r="BA55" s="103">
        <v>27</v>
      </c>
      <c r="BB55" s="96" t="s">
        <v>329</v>
      </c>
      <c r="BC55" s="96" t="s">
        <v>236</v>
      </c>
      <c r="BD55" s="96">
        <v>2250</v>
      </c>
      <c r="BE55" s="96" t="s">
        <v>81</v>
      </c>
      <c r="CG55" s="199"/>
      <c r="CH55" s="199"/>
    </row>
    <row r="56" spans="1:86" s="92" customFormat="1" ht="12" customHeight="1">
      <c r="A56" s="252">
        <v>197</v>
      </c>
      <c r="B56" s="71" t="s">
        <v>106</v>
      </c>
      <c r="C56" s="96" t="s">
        <v>325</v>
      </c>
      <c r="D56" s="97" t="s">
        <v>170</v>
      </c>
      <c r="E56" s="97" t="s">
        <v>86</v>
      </c>
      <c r="F56" s="96" t="s">
        <v>337</v>
      </c>
      <c r="G56" s="214">
        <v>0</v>
      </c>
      <c r="H56" s="319">
        <v>0</v>
      </c>
      <c r="I56" s="213" t="s">
        <v>288</v>
      </c>
      <c r="J56" s="96">
        <v>0</v>
      </c>
      <c r="K56" s="98">
        <v>0</v>
      </c>
      <c r="L56" s="96" t="s">
        <v>288</v>
      </c>
      <c r="M56" s="223">
        <f t="shared" si="2"/>
        <v>0</v>
      </c>
      <c r="N56" s="320">
        <f t="shared" si="2"/>
        <v>0</v>
      </c>
      <c r="O56" s="232" t="s">
        <v>288</v>
      </c>
      <c r="P56" s="102">
        <v>0</v>
      </c>
      <c r="Q56" s="244">
        <v>0</v>
      </c>
      <c r="R56" s="244">
        <v>0</v>
      </c>
      <c r="S56" s="134" t="s">
        <v>157</v>
      </c>
      <c r="T56" s="134" t="s">
        <v>7</v>
      </c>
      <c r="U56" s="134">
        <v>1</v>
      </c>
      <c r="V56" s="134" t="s">
        <v>146</v>
      </c>
      <c r="W56" s="145" t="str">
        <f t="shared" si="1"/>
        <v>Windsor, Richard</v>
      </c>
      <c r="X56" s="323">
        <v>44814</v>
      </c>
      <c r="Y56" s="134" t="s">
        <v>33</v>
      </c>
      <c r="Z56" s="134" t="s">
        <v>76</v>
      </c>
      <c r="AA56" s="146">
        <v>37</v>
      </c>
      <c r="AB56" s="96" t="s">
        <v>226</v>
      </c>
      <c r="AC56" s="96" t="s">
        <v>189</v>
      </c>
      <c r="AD56" s="96" t="s">
        <v>90</v>
      </c>
      <c r="AE56" s="96" t="s">
        <v>250</v>
      </c>
      <c r="AF56" s="96" t="s">
        <v>39</v>
      </c>
      <c r="AG56" s="96" t="s">
        <v>439</v>
      </c>
      <c r="AH56" s="96" t="s">
        <v>180</v>
      </c>
      <c r="AI56" s="96" t="s">
        <v>188</v>
      </c>
      <c r="AJ56" s="96" t="s">
        <v>6</v>
      </c>
      <c r="AK56" s="96">
        <v>36</v>
      </c>
      <c r="AL56" s="96" t="s">
        <v>188</v>
      </c>
      <c r="AM56" s="96" t="s">
        <v>188</v>
      </c>
      <c r="AN56" s="134" t="s">
        <v>160</v>
      </c>
      <c r="AO56" s="134" t="s">
        <v>188</v>
      </c>
      <c r="AP56" s="134">
        <v>200</v>
      </c>
      <c r="AQ56" s="134" t="s">
        <v>33</v>
      </c>
      <c r="AR56" s="134" t="s">
        <v>16</v>
      </c>
      <c r="AS56" s="134" t="s">
        <v>59</v>
      </c>
      <c r="AT56" s="134" t="s">
        <v>61</v>
      </c>
      <c r="AU56" s="134" t="s">
        <v>77</v>
      </c>
      <c r="AV56" s="134">
        <v>317</v>
      </c>
      <c r="AW56" s="134">
        <v>321</v>
      </c>
      <c r="AX56" s="134" t="s">
        <v>14</v>
      </c>
      <c r="AY56" s="134" t="s">
        <v>96</v>
      </c>
      <c r="AZ56" s="96" t="s">
        <v>321</v>
      </c>
      <c r="BA56" s="103">
        <v>11.2</v>
      </c>
      <c r="BB56" s="96" t="s">
        <v>26</v>
      </c>
      <c r="BC56" s="96" t="s">
        <v>297</v>
      </c>
      <c r="BD56" s="96">
        <v>1400</v>
      </c>
      <c r="BE56" s="96" t="s">
        <v>93</v>
      </c>
      <c r="CG56" s="198"/>
      <c r="CH56" s="198"/>
    </row>
  </sheetData>
  <sheetProtection/>
  <mergeCells count="36">
    <mergeCell ref="W8:W9"/>
    <mergeCell ref="M8:M9"/>
    <mergeCell ref="O8:O9"/>
    <mergeCell ref="K8:K9"/>
    <mergeCell ref="S8:S9"/>
    <mergeCell ref="T8:T9"/>
    <mergeCell ref="U8:U9"/>
    <mergeCell ref="V8:V9"/>
    <mergeCell ref="N8:N9"/>
    <mergeCell ref="L8:L9"/>
    <mergeCell ref="E8:E9"/>
    <mergeCell ref="F8:F9"/>
    <mergeCell ref="G8:G9"/>
    <mergeCell ref="H8:H9"/>
    <mergeCell ref="I8:I9"/>
    <mergeCell ref="J8:J9"/>
    <mergeCell ref="AP14:AP19"/>
    <mergeCell ref="G14:G19"/>
    <mergeCell ref="T14:T19"/>
    <mergeCell ref="U14:U19"/>
    <mergeCell ref="J14:J19"/>
    <mergeCell ref="K14:L19"/>
    <mergeCell ref="M14:M17"/>
    <mergeCell ref="N14:N17"/>
    <mergeCell ref="AL14:AL18"/>
    <mergeCell ref="H14:H19"/>
    <mergeCell ref="P8:P9"/>
    <mergeCell ref="Q8:Q9"/>
    <mergeCell ref="R8:R9"/>
    <mergeCell ref="AS14:AS19"/>
    <mergeCell ref="F14:F19"/>
    <mergeCell ref="AR14:AR19"/>
    <mergeCell ref="Z14:Z19"/>
    <mergeCell ref="V14:V19"/>
    <mergeCell ref="Y14:Y19"/>
    <mergeCell ref="S14:S19"/>
  </mergeCells>
  <printOptions horizontalCentered="1" verticalCentered="1"/>
  <pageMargins left="0.75" right="0.75" top="0" bottom="0" header="0" footer="0"/>
  <pageSetup horizontalDpi="600" verticalDpi="600" orientation="portrait" scale="110"/>
  <colBreaks count="2" manualBreakCount="2">
    <brk id="18" max="65535" man="1"/>
    <brk id="3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4"/>
  <sheetViews>
    <sheetView showGridLines="0" view="pageBreakPreview" zoomScale="150" zoomScaleNormal="200" zoomScaleSheetLayoutView="150" zoomScalePageLayoutView="0" workbookViewId="0" topLeftCell="A1">
      <selection activeCell="A95" sqref="A95:IV96"/>
    </sheetView>
  </sheetViews>
  <sheetFormatPr defaultColWidth="8.8515625" defaultRowHeight="12.75"/>
  <cols>
    <col min="1" max="1" width="11.421875" style="38" customWidth="1"/>
    <col min="2" max="2" width="3.7109375" style="4" customWidth="1"/>
    <col min="3" max="3" width="2.7109375" style="9" customWidth="1"/>
    <col min="4" max="4" width="1.8515625" style="9" customWidth="1"/>
    <col min="5" max="5" width="1.421875" style="4" customWidth="1"/>
    <col min="6" max="6" width="2.7109375" style="4" customWidth="1"/>
    <col min="7" max="7" width="1.8515625" style="9" customWidth="1"/>
    <col min="8" max="8" width="1.421875" style="4" customWidth="1"/>
    <col min="9" max="9" width="4.140625" style="4" bestFit="1" customWidth="1"/>
    <col min="10" max="10" width="5.140625" style="4" customWidth="1"/>
    <col min="11" max="11" width="6.00390625" style="4" customWidth="1"/>
    <col min="12" max="12" width="6.140625" style="4" customWidth="1"/>
    <col min="13" max="13" width="6.421875" style="4" customWidth="1"/>
    <col min="14" max="14" width="6.421875" style="4" bestFit="1" customWidth="1"/>
    <col min="15" max="16" width="2.00390625" style="4" customWidth="1"/>
    <col min="17" max="17" width="5.421875" style="4" customWidth="1"/>
    <col min="18" max="18" width="4.00390625" style="10" customWidth="1"/>
    <col min="19" max="19" width="3.7109375" style="10" customWidth="1"/>
    <col min="20" max="20" width="4.7109375" style="4" customWidth="1"/>
    <col min="21" max="21" width="3.7109375" style="4" customWidth="1"/>
    <col min="22" max="22" width="5.00390625" style="4" customWidth="1"/>
    <col min="23" max="23" width="5.140625" style="4" customWidth="1"/>
    <col min="24" max="25" width="3.421875" style="4" customWidth="1"/>
    <col min="26" max="16384" width="8.8515625" style="4" customWidth="1"/>
  </cols>
  <sheetData>
    <row r="1" spans="1:25" ht="17.25" customHeight="1">
      <c r="A1" s="388" t="s">
        <v>447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</row>
    <row r="2" spans="1:25" ht="15" customHeight="1">
      <c r="A2" s="392" t="s">
        <v>448</v>
      </c>
      <c r="B2" s="392"/>
      <c r="C2" s="392"/>
      <c r="D2" s="392"/>
      <c r="E2" s="392"/>
      <c r="F2" s="392"/>
      <c r="G2" s="392"/>
      <c r="H2" s="392"/>
      <c r="I2" s="392"/>
      <c r="J2" s="392"/>
      <c r="K2" s="393" t="s">
        <v>449</v>
      </c>
      <c r="L2" s="393"/>
      <c r="M2" s="393"/>
      <c r="N2" s="393"/>
      <c r="O2" s="393"/>
      <c r="P2" s="393"/>
      <c r="Q2" s="394" t="s">
        <v>476</v>
      </c>
      <c r="R2" s="394"/>
      <c r="S2" s="394"/>
      <c r="T2" s="394"/>
      <c r="U2" s="394"/>
      <c r="V2" s="394"/>
      <c r="W2" s="394"/>
      <c r="X2" s="394"/>
      <c r="Y2" s="394"/>
    </row>
    <row r="3" spans="1:25" s="41" customFormat="1" ht="12.75" customHeight="1" thickBot="1">
      <c r="A3" s="395" t="s">
        <v>450</v>
      </c>
      <c r="B3" s="395"/>
      <c r="C3" s="395"/>
      <c r="D3" s="395"/>
      <c r="E3" s="395" t="s">
        <v>451</v>
      </c>
      <c r="F3" s="395"/>
      <c r="G3" s="395"/>
      <c r="H3" s="395"/>
      <c r="I3" s="395"/>
      <c r="J3" s="395"/>
      <c r="K3" s="395"/>
      <c r="L3" s="395"/>
      <c r="M3" s="395" t="s">
        <v>452</v>
      </c>
      <c r="N3" s="395"/>
      <c r="O3" s="395"/>
      <c r="P3" s="395"/>
      <c r="Q3" s="395"/>
      <c r="R3" s="395"/>
      <c r="S3" s="395"/>
      <c r="T3" s="395"/>
      <c r="U3" s="395"/>
      <c r="V3" s="396" t="s">
        <v>141</v>
      </c>
      <c r="W3" s="396"/>
      <c r="X3" s="396"/>
      <c r="Y3" s="396"/>
    </row>
    <row r="4" spans="1:25" s="11" customFormat="1" ht="12.75" customHeight="1" thickBot="1">
      <c r="A4" s="390" t="s">
        <v>194</v>
      </c>
      <c r="B4" s="390"/>
      <c r="C4" s="390"/>
      <c r="D4" s="390"/>
      <c r="E4" s="390"/>
      <c r="F4" s="390"/>
      <c r="G4" s="390"/>
      <c r="H4" s="390"/>
      <c r="I4" s="390"/>
      <c r="J4" s="389" t="s">
        <v>234</v>
      </c>
      <c r="K4" s="390"/>
      <c r="L4" s="390"/>
      <c r="M4" s="390"/>
      <c r="N4" s="390"/>
      <c r="O4" s="390"/>
      <c r="P4" s="391"/>
      <c r="Q4" s="389" t="s">
        <v>259</v>
      </c>
      <c r="R4" s="390"/>
      <c r="S4" s="390"/>
      <c r="T4" s="390"/>
      <c r="U4" s="390"/>
      <c r="V4" s="391"/>
      <c r="W4" s="390" t="s">
        <v>330</v>
      </c>
      <c r="X4" s="390"/>
      <c r="Y4" s="390"/>
    </row>
    <row r="5" spans="1:25" s="1" customFormat="1" ht="12.75" customHeight="1">
      <c r="A5" s="365" t="s">
        <v>72</v>
      </c>
      <c r="B5" s="382" t="s">
        <v>264</v>
      </c>
      <c r="C5" s="383" t="s">
        <v>126</v>
      </c>
      <c r="D5" s="384"/>
      <c r="E5" s="384"/>
      <c r="F5" s="384"/>
      <c r="G5" s="384"/>
      <c r="H5" s="384"/>
      <c r="I5" s="202" t="s">
        <v>384</v>
      </c>
      <c r="J5" s="379" t="s">
        <v>319</v>
      </c>
      <c r="K5" s="104"/>
      <c r="L5" s="105"/>
      <c r="M5" s="106"/>
      <c r="N5" s="107"/>
      <c r="O5" s="337" t="s">
        <v>182</v>
      </c>
      <c r="P5" s="377"/>
      <c r="Q5" s="108"/>
      <c r="R5" s="368" t="s">
        <v>155</v>
      </c>
      <c r="S5" s="342" t="s">
        <v>251</v>
      </c>
      <c r="T5" s="109"/>
      <c r="U5" s="110"/>
      <c r="V5" s="111"/>
      <c r="W5" s="112"/>
      <c r="X5" s="112"/>
      <c r="Y5" s="107"/>
    </row>
    <row r="6" spans="1:25" s="1" customFormat="1" ht="12.75" customHeight="1">
      <c r="A6" s="366"/>
      <c r="B6" s="341"/>
      <c r="C6" s="369" t="s">
        <v>317</v>
      </c>
      <c r="D6" s="370"/>
      <c r="E6" s="371"/>
      <c r="F6" s="203"/>
      <c r="G6" s="204"/>
      <c r="H6" s="205"/>
      <c r="I6" s="206" t="s">
        <v>223</v>
      </c>
      <c r="J6" s="380"/>
      <c r="K6" s="106" t="s">
        <v>287</v>
      </c>
      <c r="L6" s="112" t="s">
        <v>343</v>
      </c>
      <c r="M6" s="106" t="s">
        <v>176</v>
      </c>
      <c r="N6" s="107" t="s">
        <v>263</v>
      </c>
      <c r="O6" s="337"/>
      <c r="P6" s="377"/>
      <c r="Q6" s="108" t="s">
        <v>79</v>
      </c>
      <c r="R6" s="347"/>
      <c r="S6" s="331"/>
      <c r="T6" s="109"/>
      <c r="U6" s="110" t="s">
        <v>307</v>
      </c>
      <c r="V6" s="111"/>
      <c r="W6" s="112"/>
      <c r="X6" s="112" t="s">
        <v>74</v>
      </c>
      <c r="Y6" s="107" t="s">
        <v>304</v>
      </c>
    </row>
    <row r="7" spans="1:25" s="1" customFormat="1" ht="12.75" customHeight="1">
      <c r="A7" s="367"/>
      <c r="B7" s="337" t="s">
        <v>139</v>
      </c>
      <c r="C7" s="372" t="s">
        <v>132</v>
      </c>
      <c r="D7" s="373"/>
      <c r="E7" s="374"/>
      <c r="F7" s="375" t="s">
        <v>219</v>
      </c>
      <c r="G7" s="376"/>
      <c r="H7" s="376"/>
      <c r="I7" s="206" t="s">
        <v>383</v>
      </c>
      <c r="J7" s="380"/>
      <c r="K7" s="113" t="s">
        <v>23</v>
      </c>
      <c r="L7" s="114" t="s">
        <v>295</v>
      </c>
      <c r="M7" s="113" t="s">
        <v>231</v>
      </c>
      <c r="N7" s="114" t="s">
        <v>295</v>
      </c>
      <c r="O7" s="337"/>
      <c r="P7" s="377"/>
      <c r="Q7" s="115" t="s">
        <v>295</v>
      </c>
      <c r="R7" s="347"/>
      <c r="S7" s="332"/>
      <c r="T7" s="109" t="s">
        <v>346</v>
      </c>
      <c r="U7" s="116" t="s">
        <v>335</v>
      </c>
      <c r="V7" s="111" t="s">
        <v>346</v>
      </c>
      <c r="W7" s="114" t="s">
        <v>350</v>
      </c>
      <c r="X7" s="114" t="s">
        <v>165</v>
      </c>
      <c r="Y7" s="117" t="s">
        <v>36</v>
      </c>
    </row>
    <row r="8" spans="1:25" s="1" customFormat="1" ht="12.75" customHeight="1">
      <c r="A8" s="366" t="s">
        <v>303</v>
      </c>
      <c r="B8" s="337"/>
      <c r="C8" s="207"/>
      <c r="D8" s="148"/>
      <c r="E8" s="148"/>
      <c r="F8" s="375" t="s">
        <v>114</v>
      </c>
      <c r="G8" s="376"/>
      <c r="H8" s="376"/>
      <c r="I8" s="206" t="s">
        <v>125</v>
      </c>
      <c r="J8" s="380"/>
      <c r="K8" s="106"/>
      <c r="L8" s="112"/>
      <c r="M8" s="106"/>
      <c r="N8" s="107"/>
      <c r="O8" s="337"/>
      <c r="P8" s="377"/>
      <c r="Q8" s="108"/>
      <c r="R8" s="348"/>
      <c r="S8" s="331" t="s">
        <v>208</v>
      </c>
      <c r="T8" s="109" t="s">
        <v>215</v>
      </c>
      <c r="U8" s="110"/>
      <c r="V8" s="111" t="s">
        <v>167</v>
      </c>
      <c r="W8" s="112"/>
      <c r="X8" s="112"/>
      <c r="Y8" s="107"/>
    </row>
    <row r="9" spans="1:25" s="1" customFormat="1" ht="12.75" customHeight="1">
      <c r="A9" s="366"/>
      <c r="B9" s="337"/>
      <c r="C9" s="385" t="s">
        <v>245</v>
      </c>
      <c r="D9" s="386"/>
      <c r="E9" s="387"/>
      <c r="F9" s="375" t="s">
        <v>132</v>
      </c>
      <c r="G9" s="376"/>
      <c r="H9" s="376"/>
      <c r="I9" s="206" t="s">
        <v>169</v>
      </c>
      <c r="J9" s="380"/>
      <c r="K9" s="106" t="s">
        <v>287</v>
      </c>
      <c r="L9" s="112" t="s">
        <v>222</v>
      </c>
      <c r="M9" s="106" t="s">
        <v>294</v>
      </c>
      <c r="N9" s="107" t="s">
        <v>229</v>
      </c>
      <c r="O9" s="337"/>
      <c r="P9" s="377"/>
      <c r="Q9" s="108" t="s">
        <v>153</v>
      </c>
      <c r="R9" s="109" t="s">
        <v>181</v>
      </c>
      <c r="S9" s="331"/>
      <c r="T9" s="109"/>
      <c r="U9" s="110" t="s">
        <v>301</v>
      </c>
      <c r="V9" s="111"/>
      <c r="W9" s="112" t="s">
        <v>322</v>
      </c>
      <c r="X9" s="112" t="s">
        <v>340</v>
      </c>
      <c r="Y9" s="107" t="s">
        <v>93</v>
      </c>
    </row>
    <row r="10" spans="1:25" s="1" customFormat="1" ht="12.75" customHeight="1">
      <c r="A10" s="367"/>
      <c r="B10" s="338"/>
      <c r="C10" s="372" t="s">
        <v>132</v>
      </c>
      <c r="D10" s="373"/>
      <c r="E10" s="374"/>
      <c r="F10" s="162"/>
      <c r="G10" s="208"/>
      <c r="H10" s="118"/>
      <c r="I10" s="209" t="s">
        <v>261</v>
      </c>
      <c r="J10" s="381"/>
      <c r="K10" s="113" t="s">
        <v>87</v>
      </c>
      <c r="L10" s="114" t="s">
        <v>46</v>
      </c>
      <c r="M10" s="113" t="s">
        <v>295</v>
      </c>
      <c r="N10" s="117"/>
      <c r="O10" s="338"/>
      <c r="P10" s="378"/>
      <c r="Q10" s="115" t="s">
        <v>340</v>
      </c>
      <c r="R10" s="271" t="s">
        <v>192</v>
      </c>
      <c r="S10" s="332"/>
      <c r="T10" s="271"/>
      <c r="U10" s="116" t="s">
        <v>335</v>
      </c>
      <c r="V10" s="119"/>
      <c r="W10" s="114" t="s">
        <v>95</v>
      </c>
      <c r="X10" s="114"/>
      <c r="Y10" s="117" t="s">
        <v>203</v>
      </c>
    </row>
    <row r="11" spans="1:25" s="1" customFormat="1" ht="12" customHeight="1">
      <c r="A11" s="35" t="str">
        <f>'Data Base'!D20</f>
        <v>Alexander, John</v>
      </c>
      <c r="B11" s="26" t="str">
        <f>'Data Base'!Y20</f>
        <v>HNT</v>
      </c>
      <c r="C11" s="419"/>
      <c r="D11" s="419"/>
      <c r="E11" s="419"/>
      <c r="F11" s="419"/>
      <c r="G11" s="419"/>
      <c r="H11" s="419"/>
      <c r="I11" s="397"/>
      <c r="J11" s="59">
        <f>'Data Base'!AB20</f>
        <v>223</v>
      </c>
      <c r="K11" s="28" t="str">
        <f>'Data Base'!AD20</f>
        <v>Tikka</v>
      </c>
      <c r="L11" s="24" t="str">
        <f>'Data Base'!AF20</f>
        <v>Tikka</v>
      </c>
      <c r="M11" s="28" t="str">
        <f>'Data Base'!AH20</f>
        <v>None</v>
      </c>
      <c r="N11" s="24" t="str">
        <f>'Data Base'!AJ20</f>
        <v>Nightforce</v>
      </c>
      <c r="O11" s="26">
        <f>'Data Base'!AL20</f>
        <v>8</v>
      </c>
      <c r="P11" s="60" t="s">
        <v>318</v>
      </c>
      <c r="Q11" s="66" t="str">
        <f>'Data Base'!AN20</f>
        <v>D. Mos</v>
      </c>
      <c r="R11" s="24">
        <f>'Data Base'!AP20</f>
        <v>85</v>
      </c>
      <c r="S11" s="28" t="str">
        <f>'Data Base'!AR20</f>
        <v>BP</v>
      </c>
      <c r="T11" s="24" t="str">
        <f>'Data Base'!AT20</f>
        <v>25 - 1</v>
      </c>
      <c r="U11" s="28">
        <f>'Data Base'!AV20</f>
        <v>222</v>
      </c>
      <c r="V11" s="67" t="str">
        <f>'Data Base'!AX20</f>
        <v>MTL</v>
      </c>
      <c r="W11" s="31" t="str">
        <f>'Data Base'!AZ20</f>
        <v>Titegroup</v>
      </c>
      <c r="X11" s="31" t="str">
        <f>'Data Base'!BB20</f>
        <v>Win</v>
      </c>
      <c r="Y11" s="24">
        <f>'Data Base'!BD20</f>
        <v>1450</v>
      </c>
    </row>
    <row r="12" spans="1:25" s="1" customFormat="1" ht="12" customHeight="1">
      <c r="A12" s="36" t="str">
        <f>'Data Base'!E20</f>
        <v>Redmond, OR</v>
      </c>
      <c r="B12" s="16" t="str">
        <f>'Data Base'!Z20</f>
        <v>.</v>
      </c>
      <c r="C12" s="404"/>
      <c r="D12" s="404"/>
      <c r="E12" s="404"/>
      <c r="F12" s="404"/>
      <c r="G12" s="404"/>
      <c r="H12" s="404"/>
      <c r="I12" s="398"/>
      <c r="J12" s="61" t="str">
        <f>'Data Base'!AC20</f>
        <v>Rem</v>
      </c>
      <c r="K12" s="15" t="str">
        <f>'Data Base'!AE20</f>
        <v>T3 Lite</v>
      </c>
      <c r="L12" s="17" t="str">
        <f>'Data Base'!AG20</f>
        <v>22 -- 08</v>
      </c>
      <c r="M12" s="15" t="str">
        <f>'Data Base'!AI20</f>
        <v>Tikka</v>
      </c>
      <c r="N12" s="17" t="str">
        <f>'Data Base'!AK20</f>
        <v>30 x 52</v>
      </c>
      <c r="O12" s="16">
        <f>'Data Base'!AM20</f>
        <v>14</v>
      </c>
      <c r="P12" s="62" t="s">
        <v>156</v>
      </c>
      <c r="Q12" s="19">
        <f>'Data Base'!AO20</f>
        <v>900</v>
      </c>
      <c r="R12" s="17" t="str">
        <f>'Data Base'!AQ20</f>
        <v>GsChk</v>
      </c>
      <c r="S12" s="15" t="str">
        <f>'Data Base'!AS20</f>
        <v>N N</v>
      </c>
      <c r="T12" s="17" t="str">
        <f>'Data Base'!AU20</f>
        <v>Pb - Sn</v>
      </c>
      <c r="U12" s="15">
        <f>'Data Base'!AW20</f>
        <v>226</v>
      </c>
      <c r="V12" s="68" t="str">
        <f>'Data Base'!AY20</f>
        <v>Red</v>
      </c>
      <c r="W12" s="65">
        <f>'Data Base'!BA20</f>
        <v>5.5</v>
      </c>
      <c r="X12" s="14" t="str">
        <f>'Data Base'!BC20</f>
        <v>SR</v>
      </c>
      <c r="Y12" s="17" t="str">
        <f>'Data Base'!BE20</f>
        <v>Chro.</v>
      </c>
    </row>
    <row r="13" spans="1:25" s="1" customFormat="1" ht="12" customHeight="1">
      <c r="A13" s="35" t="str">
        <f>'Data Base'!D21</f>
        <v>Allen, Clark</v>
      </c>
      <c r="B13" s="26" t="str">
        <f>'Data Base'!Y21</f>
        <v>PBB</v>
      </c>
      <c r="C13" s="404"/>
      <c r="D13" s="404"/>
      <c r="E13" s="404"/>
      <c r="F13" s="404"/>
      <c r="G13" s="404"/>
      <c r="H13" s="404"/>
      <c r="I13" s="398"/>
      <c r="J13" s="59" t="str">
        <f>'Data Base'!AB21</f>
        <v>35 Miller</v>
      </c>
      <c r="K13" s="28" t="str">
        <f>'Data Base'!AD21</f>
        <v>FBW</v>
      </c>
      <c r="L13" s="24" t="str">
        <f>'Data Base'!AF21</f>
        <v>Krieger</v>
      </c>
      <c r="M13" s="28" t="str">
        <f>'Data Base'!AH21</f>
        <v>None</v>
      </c>
      <c r="N13" s="24" t="str">
        <f>'Data Base'!AJ21</f>
        <v>Sightron</v>
      </c>
      <c r="O13" s="26" t="str">
        <f>'Data Base'!AL21</f>
        <v>.</v>
      </c>
      <c r="P13" s="60" t="s">
        <v>318</v>
      </c>
      <c r="Q13" s="66" t="str">
        <f>'Data Base'!AN21</f>
        <v>D. Mos</v>
      </c>
      <c r="R13" s="24">
        <f>'Data Base'!AP21</f>
        <v>275</v>
      </c>
      <c r="S13" s="28" t="str">
        <f>'Data Base'!AR21</f>
        <v>L</v>
      </c>
      <c r="T13" s="24" t="str">
        <f>'Data Base'!AT21</f>
        <v>30 - 1</v>
      </c>
      <c r="U13" s="28" t="str">
        <f>'Data Base'!AV21</f>
        <v>.</v>
      </c>
      <c r="V13" s="67" t="str">
        <f>'Data Base'!AX21</f>
        <v>Javalina</v>
      </c>
      <c r="W13" s="31" t="str">
        <f>'Data Base'!AZ21</f>
        <v>AA # 9</v>
      </c>
      <c r="X13" s="31" t="str">
        <f>'Data Base'!BB21</f>
        <v>CCI</v>
      </c>
      <c r="Y13" s="24">
        <f>'Data Base'!BD21</f>
        <v>1450</v>
      </c>
    </row>
    <row r="14" spans="1:25" s="1" customFormat="1" ht="12" customHeight="1">
      <c r="A14" s="36" t="str">
        <f>'Data Base'!E21</f>
        <v>Dewitt, IA</v>
      </c>
      <c r="B14" s="16" t="str">
        <f>'Data Base'!Z21</f>
        <v>BrchS</v>
      </c>
      <c r="C14" s="404"/>
      <c r="D14" s="404"/>
      <c r="E14" s="404"/>
      <c r="F14" s="404"/>
      <c r="G14" s="404"/>
      <c r="H14" s="404"/>
      <c r="I14" s="398"/>
      <c r="J14" s="61" t="str">
        <f>'Data Base'!AC21</f>
        <v>Short</v>
      </c>
      <c r="K14" s="15" t="str">
        <f>'Data Base'!AE21</f>
        <v>J</v>
      </c>
      <c r="L14" s="17" t="str">
        <f>'Data Base'!AG21</f>
        <v>24 -- 14</v>
      </c>
      <c r="M14" s="15" t="str">
        <f>'Data Base'!AI21</f>
        <v>CPA</v>
      </c>
      <c r="N14" s="17" t="str">
        <f>'Data Base'!AK21</f>
        <v>10 x 50</v>
      </c>
      <c r="O14" s="16" t="str">
        <f>'Data Base'!AM21</f>
        <v>.</v>
      </c>
      <c r="P14" s="62" t="s">
        <v>156</v>
      </c>
      <c r="Q14" s="19" t="str">
        <f>'Data Base'!AO21</f>
        <v>.</v>
      </c>
      <c r="R14" s="17" t="str">
        <f>'Data Base'!AQ21</f>
        <v>PBB</v>
      </c>
      <c r="S14" s="15" t="str">
        <f>'Data Base'!AS21</f>
        <v>N N</v>
      </c>
      <c r="T14" s="17" t="str">
        <f>'Data Base'!AU21</f>
        <v>Pb - Sn</v>
      </c>
      <c r="U14" s="15" t="str">
        <f>'Data Base'!AW21</f>
        <v>.</v>
      </c>
      <c r="V14" s="68" t="str">
        <f>'Data Base'!AY21</f>
        <v>.</v>
      </c>
      <c r="W14" s="65">
        <f>'Data Base'!BA21</f>
        <v>14.2</v>
      </c>
      <c r="X14" s="14">
        <f>'Data Base'!BC21</f>
        <v>400</v>
      </c>
      <c r="Y14" s="17" t="str">
        <f>'Data Base'!BE21</f>
        <v>Chro.</v>
      </c>
    </row>
    <row r="15" spans="1:25" s="1" customFormat="1" ht="12" customHeight="1">
      <c r="A15" s="35" t="str">
        <f>'Data Base'!D22</f>
        <v>Allen, Kathleen</v>
      </c>
      <c r="B15" s="26" t="str">
        <f>'Data Base'!Y22</f>
        <v>PBB</v>
      </c>
      <c r="C15" s="403"/>
      <c r="D15" s="403"/>
      <c r="E15" s="403"/>
      <c r="F15" s="404"/>
      <c r="G15" s="404"/>
      <c r="H15" s="404"/>
      <c r="I15" s="397"/>
      <c r="J15" s="59" t="str">
        <f>'Data Base'!AB22</f>
        <v>35 Miller</v>
      </c>
      <c r="K15" s="28" t="str">
        <f>'Data Base'!AD22</f>
        <v>Peregrin</v>
      </c>
      <c r="L15" s="24" t="str">
        <f>'Data Base'!AI22</f>
        <v>Peregrin</v>
      </c>
      <c r="M15" s="28" t="str">
        <f>'Data Base'!AH22</f>
        <v>None</v>
      </c>
      <c r="N15" s="24" t="str">
        <f>'Data Base'!AJ22</f>
        <v>Sightron</v>
      </c>
      <c r="O15" s="26" t="str">
        <f>'Data Base'!AL22</f>
        <v>.</v>
      </c>
      <c r="P15" s="60" t="s">
        <v>318</v>
      </c>
      <c r="Q15" s="66" t="str">
        <f>'Data Base'!AN22</f>
        <v>D. Mos</v>
      </c>
      <c r="R15" s="24">
        <f>'Data Base'!AP22</f>
        <v>275</v>
      </c>
      <c r="S15" s="28" t="str">
        <f>'Data Base'!AR22</f>
        <v>L</v>
      </c>
      <c r="T15" s="24" t="str">
        <f>'Data Base'!AT22</f>
        <v>30 - 1</v>
      </c>
      <c r="U15" s="28" t="str">
        <f>'Data Base'!AV22</f>
        <v>.</v>
      </c>
      <c r="V15" s="67" t="str">
        <f>'Data Base'!AX22</f>
        <v>50/50</v>
      </c>
      <c r="W15" s="31" t="str">
        <f>'Data Base'!AZ22</f>
        <v>AA # 9</v>
      </c>
      <c r="X15" s="31" t="str">
        <f>'Data Base'!BB22</f>
        <v>CCI</v>
      </c>
      <c r="Y15" s="24">
        <f>'Data Base'!BD22</f>
        <v>1500</v>
      </c>
    </row>
    <row r="16" spans="1:25" s="1" customFormat="1" ht="12" customHeight="1">
      <c r="A16" s="36" t="str">
        <f>'Data Base'!E22</f>
        <v>Dewitt, IA</v>
      </c>
      <c r="B16" s="16" t="str">
        <f>'Data Base'!Z22</f>
        <v>BrchS</v>
      </c>
      <c r="C16" s="403"/>
      <c r="D16" s="403"/>
      <c r="E16" s="403"/>
      <c r="F16" s="404"/>
      <c r="G16" s="404"/>
      <c r="H16" s="404"/>
      <c r="I16" s="398"/>
      <c r="J16" s="61" t="str">
        <f>'Data Base'!AC22</f>
        <v>Short</v>
      </c>
      <c r="K16" s="15">
        <f>'Data Base'!AE22</f>
        <v>33</v>
      </c>
      <c r="L16" s="17" t="str">
        <f>'Data Base'!AG22</f>
        <v>24 -- 14</v>
      </c>
      <c r="M16" s="15" t="str">
        <f>'Data Base'!AI22</f>
        <v>Peregrin</v>
      </c>
      <c r="N16" s="17" t="str">
        <f>'Data Base'!AK22</f>
        <v>10 x 50</v>
      </c>
      <c r="O16" s="16" t="str">
        <f>'Data Base'!AM22</f>
        <v>.</v>
      </c>
      <c r="P16" s="62" t="s">
        <v>156</v>
      </c>
      <c r="Q16" s="19">
        <f>'Data Base'!AO22</f>
        <v>35</v>
      </c>
      <c r="R16" s="17" t="str">
        <f>'Data Base'!AQ22</f>
        <v>PBB</v>
      </c>
      <c r="S16" s="15" t="str">
        <f>'Data Base'!AS22</f>
        <v>Y Y</v>
      </c>
      <c r="T16" s="17" t="str">
        <f>'Data Base'!AU22</f>
        <v>Pb - Sn</v>
      </c>
      <c r="U16" s="15" t="str">
        <f>'Data Base'!AW22</f>
        <v>.</v>
      </c>
      <c r="V16" s="68">
        <f>'Data Base'!AY22</f>
        <v>0</v>
      </c>
      <c r="W16" s="65">
        <f>'Data Base'!BA22</f>
        <v>13.6</v>
      </c>
      <c r="X16" s="14">
        <f>'Data Base'!BC22</f>
        <v>400</v>
      </c>
      <c r="Y16" s="17" t="str">
        <f>'Data Base'!BE22</f>
        <v>Est.</v>
      </c>
    </row>
    <row r="17" spans="1:25" s="1" customFormat="1" ht="12" customHeight="1">
      <c r="A17" s="35" t="str">
        <f>'Data Base'!D23</f>
        <v>Anderson, Bill</v>
      </c>
      <c r="B17" s="26" t="str">
        <f>'Data Base'!Y23</f>
        <v>HNT</v>
      </c>
      <c r="C17" s="403"/>
      <c r="D17" s="403"/>
      <c r="E17" s="403"/>
      <c r="F17" s="404"/>
      <c r="G17" s="404"/>
      <c r="H17" s="404"/>
      <c r="I17" s="398"/>
      <c r="J17" s="59" t="str">
        <f>'Data Base'!AB23</f>
        <v>6.5 mm</v>
      </c>
      <c r="K17" s="28" t="str">
        <f>'Data Base'!AD23</f>
        <v>Tikka</v>
      </c>
      <c r="L17" s="24" t="str">
        <f>'Data Base'!AF23</f>
        <v>Tikka</v>
      </c>
      <c r="M17" s="28" t="str">
        <f>'Data Base'!AH23</f>
        <v>None</v>
      </c>
      <c r="N17" s="24" t="str">
        <f>'Data Base'!AJ23</f>
        <v>Leupold</v>
      </c>
      <c r="O17" s="26">
        <f>'Data Base'!AL23</f>
        <v>9</v>
      </c>
      <c r="P17" s="60" t="s">
        <v>318</v>
      </c>
      <c r="Q17" s="66" t="str">
        <f>'Data Base'!AN23</f>
        <v>Schauf</v>
      </c>
      <c r="R17" s="24">
        <f>'Data Base'!AP23</f>
        <v>141</v>
      </c>
      <c r="S17" s="28" t="str">
        <f>'Data Base'!AR23</f>
        <v>L</v>
      </c>
      <c r="T17" s="24" t="str">
        <f>'Data Base'!AT23</f>
        <v>Lino</v>
      </c>
      <c r="U17" s="28">
        <f>'Data Base'!AV23</f>
        <v>257</v>
      </c>
      <c r="V17" s="67" t="str">
        <f>'Data Base'!AX23</f>
        <v>Alox +</v>
      </c>
      <c r="W17" s="31" t="str">
        <f>'Data Base'!AZ23</f>
        <v>H 110</v>
      </c>
      <c r="X17" s="31" t="str">
        <f>'Data Base'!BB23</f>
        <v>CCI</v>
      </c>
      <c r="Y17" s="24">
        <f>'Data Base'!BD23</f>
        <v>1550</v>
      </c>
    </row>
    <row r="18" spans="1:25" s="1" customFormat="1" ht="12" customHeight="1">
      <c r="A18" s="36" t="str">
        <f>'Data Base'!E23</f>
        <v>Camas, WA</v>
      </c>
      <c r="B18" s="16" t="str">
        <f>'Data Base'!Z23</f>
        <v>.</v>
      </c>
      <c r="C18" s="403"/>
      <c r="D18" s="403"/>
      <c r="E18" s="403"/>
      <c r="F18" s="404"/>
      <c r="G18" s="404"/>
      <c r="H18" s="404"/>
      <c r="I18" s="398"/>
      <c r="J18" s="61" t="str">
        <f>'Data Base'!AC23</f>
        <v>Crdmore</v>
      </c>
      <c r="K18" s="15" t="str">
        <f>'Data Base'!AE23</f>
        <v>T3</v>
      </c>
      <c r="L18" s="17" t="str">
        <f>'Data Base'!AG23</f>
        <v>24 -- 08</v>
      </c>
      <c r="M18" s="15" t="str">
        <f>'Data Base'!AI23</f>
        <v>Tikka</v>
      </c>
      <c r="N18" s="17">
        <f>'Data Base'!AK23</f>
        <v>24</v>
      </c>
      <c r="O18" s="16">
        <f>'Data Base'!AM23</f>
        <v>8</v>
      </c>
      <c r="P18" s="62" t="s">
        <v>156</v>
      </c>
      <c r="Q18" s="19" t="str">
        <f>'Data Base'!AO23</f>
        <v>6.5-140SP</v>
      </c>
      <c r="R18" s="17" t="str">
        <f>'Data Base'!AQ23</f>
        <v>GsChk</v>
      </c>
      <c r="S18" s="15" t="str">
        <f>'Data Base'!AS23</f>
        <v>N N</v>
      </c>
      <c r="T18" s="17" t="str">
        <f>'Data Base'!AU23</f>
        <v>type</v>
      </c>
      <c r="U18" s="15">
        <f>'Data Base'!AW23</f>
        <v>266</v>
      </c>
      <c r="V18" s="68" t="str">
        <f>'Data Base'!AY23</f>
        <v>BzWax</v>
      </c>
      <c r="W18" s="65">
        <f>'Data Base'!BA23</f>
        <v>14.5</v>
      </c>
      <c r="X18" s="14">
        <f>'Data Base'!BC23</f>
        <v>400</v>
      </c>
      <c r="Y18" s="17" t="str">
        <f>'Data Base'!BE23</f>
        <v>Est.</v>
      </c>
    </row>
    <row r="19" spans="1:25" s="1" customFormat="1" ht="12" customHeight="1">
      <c r="A19" s="35" t="str">
        <f>'Data Base'!D24</f>
        <v>Brinkman, Richard</v>
      </c>
      <c r="B19" s="26" t="str">
        <f>'Data Base'!Y24</f>
        <v>PBB</v>
      </c>
      <c r="C19" s="403"/>
      <c r="D19" s="403"/>
      <c r="E19" s="403"/>
      <c r="F19" s="404"/>
      <c r="G19" s="404"/>
      <c r="H19" s="404"/>
      <c r="I19" s="397"/>
      <c r="J19" s="59" t="str">
        <f>'Data Base'!AB24</f>
        <v>32 Miller</v>
      </c>
      <c r="K19" s="28" t="str">
        <f>'Data Base'!AD24</f>
        <v>CPA</v>
      </c>
      <c r="L19" s="24" t="str">
        <f>'Data Base'!AF24</f>
        <v>Ron Smith</v>
      </c>
      <c r="M19" s="28" t="str">
        <f>'Data Base'!AH24</f>
        <v>None</v>
      </c>
      <c r="N19" s="24" t="str">
        <f>'Data Base'!AJ24</f>
        <v>Leupold</v>
      </c>
      <c r="O19" s="26">
        <f>'Data Base'!AL24</f>
        <v>16</v>
      </c>
      <c r="P19" s="60" t="s">
        <v>318</v>
      </c>
      <c r="Q19" s="66" t="str">
        <f>'Data Base'!AN24</f>
        <v>Barnett</v>
      </c>
      <c r="R19" s="24">
        <f>'Data Base'!AP24</f>
        <v>223</v>
      </c>
      <c r="S19" s="28" t="str">
        <f>'Data Base'!AR24</f>
        <v>L</v>
      </c>
      <c r="T19" s="24" t="str">
        <f>'Data Base'!AT24</f>
        <v>20 - 1</v>
      </c>
      <c r="U19" s="28">
        <f>'Data Base'!AV24</f>
        <v>321</v>
      </c>
      <c r="V19" s="67" t="str">
        <f>'Data Base'!AX24</f>
        <v>Alberta</v>
      </c>
      <c r="W19" s="31" t="str">
        <f>'Data Base'!AZ24</f>
        <v>H 108</v>
      </c>
      <c r="X19" s="31" t="str">
        <f>'Data Base'!BB24</f>
        <v>CCI</v>
      </c>
      <c r="Y19" s="24">
        <f>'Data Base'!BD24</f>
        <v>1412</v>
      </c>
    </row>
    <row r="20" spans="1:25" s="1" customFormat="1" ht="12" customHeight="1">
      <c r="A20" s="36" t="str">
        <f>'Data Base'!E24</f>
        <v>Pleasant Hill, MO</v>
      </c>
      <c r="B20" s="16" t="str">
        <f>'Data Base'!Z24</f>
        <v>BrchS</v>
      </c>
      <c r="C20" s="403"/>
      <c r="D20" s="403"/>
      <c r="E20" s="403"/>
      <c r="F20" s="404"/>
      <c r="G20" s="404"/>
      <c r="H20" s="404"/>
      <c r="I20" s="398"/>
      <c r="J20" s="61" t="str">
        <f>'Data Base'!AC24</f>
        <v>.</v>
      </c>
      <c r="K20" s="15" t="str">
        <f>'Data Base'!AE24</f>
        <v>44 ½</v>
      </c>
      <c r="L20" s="17" t="str">
        <f>'Data Base'!AG24</f>
        <v>26-- Gain</v>
      </c>
      <c r="M20" s="15" t="str">
        <f>'Data Base'!AI24</f>
        <v>Self</v>
      </c>
      <c r="N20" s="17">
        <f>'Data Base'!AK24</f>
        <v>45</v>
      </c>
      <c r="O20" s="16">
        <f>'Data Base'!AM24</f>
        <v>0</v>
      </c>
      <c r="P20" s="62" t="s">
        <v>156</v>
      </c>
      <c r="Q20" s="19" t="str">
        <f>'Data Base'!AO24</f>
        <v>321-323</v>
      </c>
      <c r="R20" s="17" t="str">
        <f>'Data Base'!AQ24</f>
        <v>PBB</v>
      </c>
      <c r="S20" s="15" t="str">
        <f>'Data Base'!AS24</f>
        <v>N N</v>
      </c>
      <c r="T20" s="17" t="str">
        <f>'Data Base'!AU24</f>
        <v>Pb - Sn</v>
      </c>
      <c r="U20" s="15">
        <f>'Data Base'!AW24</f>
        <v>323</v>
      </c>
      <c r="V20" s="68" t="str">
        <f>'Data Base'!AY24</f>
        <v>Schutzen</v>
      </c>
      <c r="W20" s="65">
        <f>'Data Base'!BA24</f>
        <v>11.8</v>
      </c>
      <c r="X20" s="14" t="str">
        <f>'Data Base'!BC24</f>
        <v>BR 4</v>
      </c>
      <c r="Y20" s="17" t="str">
        <f>'Data Base'!BE24</f>
        <v>Chro.</v>
      </c>
    </row>
    <row r="21" spans="1:25" s="1" customFormat="1" ht="12" customHeight="1">
      <c r="A21" s="35" t="str">
        <f>'Data Base'!D25</f>
        <v>Carlson, John</v>
      </c>
      <c r="B21" s="26" t="str">
        <f>'Data Base'!Y25</f>
        <v>HNT</v>
      </c>
      <c r="C21" s="403"/>
      <c r="D21" s="403"/>
      <c r="E21" s="403"/>
      <c r="F21" s="404"/>
      <c r="G21" s="404"/>
      <c r="H21" s="404"/>
      <c r="I21" s="398"/>
      <c r="J21" s="59">
        <f>'Data Base'!AB25</f>
        <v>223</v>
      </c>
      <c r="K21" s="28" t="str">
        <f>'Data Base'!AD25</f>
        <v>Ruger</v>
      </c>
      <c r="L21" s="24" t="str">
        <f>'Data Base'!AF25</f>
        <v>Ruger</v>
      </c>
      <c r="M21" s="28" t="str">
        <f>'Data Base'!AH25</f>
        <v>None</v>
      </c>
      <c r="N21" s="24" t="str">
        <f>'Data Base'!AJ25</f>
        <v>Sightron</v>
      </c>
      <c r="O21" s="26">
        <f>'Data Base'!AL25</f>
        <v>8</v>
      </c>
      <c r="P21" s="60" t="s">
        <v>318</v>
      </c>
      <c r="Q21" s="66" t="str">
        <f>'Data Base'!AN25</f>
        <v>NOE</v>
      </c>
      <c r="R21" s="24">
        <f>'Data Base'!AP25</f>
        <v>66</v>
      </c>
      <c r="S21" s="28" t="str">
        <f>'Data Base'!AR25</f>
        <v>BP</v>
      </c>
      <c r="T21" s="24" t="str">
        <f>'Data Base'!AT25</f>
        <v>BHN</v>
      </c>
      <c r="U21" s="28" t="str">
        <f>'Data Base'!AV25</f>
        <v>Taper</v>
      </c>
      <c r="V21" s="67" t="str">
        <f>'Data Base'!AX25</f>
        <v>Carnuba</v>
      </c>
      <c r="W21" s="31" t="str">
        <f>'Data Base'!AZ25</f>
        <v>AA # 9</v>
      </c>
      <c r="X21" s="31" t="str">
        <f>'Data Base'!BB25</f>
        <v>CCI</v>
      </c>
      <c r="Y21" s="24">
        <f>'Data Base'!BD25</f>
        <v>1780</v>
      </c>
    </row>
    <row r="22" spans="1:25" s="1" customFormat="1" ht="12" customHeight="1">
      <c r="A22" s="36" t="str">
        <f>'Data Base'!E25</f>
        <v>Tea, SD</v>
      </c>
      <c r="B22" s="16" t="str">
        <f>'Data Base'!Z25</f>
        <v>.</v>
      </c>
      <c r="C22" s="403"/>
      <c r="D22" s="403"/>
      <c r="E22" s="403"/>
      <c r="F22" s="404"/>
      <c r="G22" s="404"/>
      <c r="H22" s="404"/>
      <c r="I22" s="398"/>
      <c r="J22" s="61" t="str">
        <f>'Data Base'!AC25</f>
        <v>Rem</v>
      </c>
      <c r="K22" s="15" t="str">
        <f>'Data Base'!AE25</f>
        <v>MPR</v>
      </c>
      <c r="L22" s="17" t="str">
        <f>'Data Base'!AG25</f>
        <v>18 -- 08</v>
      </c>
      <c r="M22" s="15" t="str">
        <f>'Data Base'!AI25</f>
        <v>Magpul</v>
      </c>
      <c r="N22" s="17">
        <f>'Data Base'!AK25</f>
        <v>36</v>
      </c>
      <c r="O22" s="16">
        <f>'Data Base'!AM25</f>
        <v>6</v>
      </c>
      <c r="P22" s="62" t="s">
        <v>156</v>
      </c>
      <c r="Q22" s="19">
        <f>'Data Base'!AO25</f>
        <v>22567</v>
      </c>
      <c r="R22" s="17" t="str">
        <f>'Data Base'!AQ25</f>
        <v>GsChk</v>
      </c>
      <c r="S22" s="15" t="str">
        <f>'Data Base'!AS25</f>
        <v>N N</v>
      </c>
      <c r="T22" s="17">
        <f>'Data Base'!AU25</f>
        <v>14</v>
      </c>
      <c r="U22" s="15">
        <f>'Data Base'!AW25</f>
        <v>224</v>
      </c>
      <c r="V22" s="68" t="str">
        <f>'Data Base'!AY25</f>
        <v>Blue</v>
      </c>
      <c r="W22" s="65">
        <f>'Data Base'!BA25</f>
        <v>8.8</v>
      </c>
      <c r="X22" s="14">
        <f>'Data Base'!BC25</f>
        <v>450</v>
      </c>
      <c r="Y22" s="17" t="str">
        <f>'Data Base'!BE25</f>
        <v>Chro.</v>
      </c>
    </row>
    <row r="23" spans="1:25" s="1" customFormat="1" ht="12" customHeight="1">
      <c r="A23" s="35" t="str">
        <f>'Data Base'!D26</f>
        <v>Craig, Frank</v>
      </c>
      <c r="B23" s="26" t="str">
        <f>'Data Base'!Y26</f>
        <v>HVY</v>
      </c>
      <c r="C23" s="403"/>
      <c r="D23" s="403"/>
      <c r="E23" s="403"/>
      <c r="F23" s="404"/>
      <c r="G23" s="404"/>
      <c r="H23" s="404"/>
      <c r="I23" s="397"/>
      <c r="J23" s="59">
        <f>'Data Base'!AB26</f>
        <v>30</v>
      </c>
      <c r="K23" s="28" t="str">
        <f>'Data Base'!AD26</f>
        <v>Nesika</v>
      </c>
      <c r="L23" s="24" t="str">
        <f>'Data Base'!AF26</f>
        <v>Hart</v>
      </c>
      <c r="M23" s="28" t="str">
        <f>'Data Base'!AH26</f>
        <v>None</v>
      </c>
      <c r="N23" s="24" t="str">
        <f>'Data Base'!AJ26</f>
        <v>Weaver</v>
      </c>
      <c r="O23" s="26">
        <f>'Data Base'!AL26</f>
        <v>13</v>
      </c>
      <c r="P23" s="60" t="s">
        <v>318</v>
      </c>
      <c r="Q23" s="66" t="str">
        <f>'Data Base'!AN26</f>
        <v>D. Mos</v>
      </c>
      <c r="R23" s="24">
        <f>'Data Base'!AP26</f>
        <v>215</v>
      </c>
      <c r="S23" s="28" t="str">
        <f>'Data Base'!AR26</f>
        <v>L</v>
      </c>
      <c r="T23" s="24" t="str">
        <f>'Data Base'!AT26</f>
        <v>Lino-</v>
      </c>
      <c r="U23" s="28">
        <f>'Data Base'!AV26</f>
        <v>299</v>
      </c>
      <c r="V23" s="67" t="str">
        <f>'Data Base'!AX26</f>
        <v>Texaco</v>
      </c>
      <c r="W23" s="31" t="str">
        <f>'Data Base'!AZ26</f>
        <v>N 135</v>
      </c>
      <c r="X23" s="31" t="str">
        <f>'Data Base'!BB26</f>
        <v>Rem</v>
      </c>
      <c r="Y23" s="24">
        <f>'Data Base'!BD26</f>
        <v>2000</v>
      </c>
    </row>
    <row r="24" spans="1:25" s="1" customFormat="1" ht="12" customHeight="1">
      <c r="A24" s="36" t="str">
        <f>'Data Base'!E26</f>
        <v>Soquel, CA</v>
      </c>
      <c r="B24" s="16" t="str">
        <f>'Data Base'!Z26</f>
        <v>.</v>
      </c>
      <c r="C24" s="403"/>
      <c r="D24" s="403"/>
      <c r="E24" s="403"/>
      <c r="F24" s="404"/>
      <c r="G24" s="404"/>
      <c r="H24" s="404"/>
      <c r="I24" s="398"/>
      <c r="J24" s="61" t="str">
        <f>'Data Base'!AC26</f>
        <v>BR</v>
      </c>
      <c r="K24" s="15" t="str">
        <f>'Data Base'!AE26</f>
        <v>JO216</v>
      </c>
      <c r="L24" s="17" t="str">
        <f>'Data Base'!AG26</f>
        <v>30 -- 11</v>
      </c>
      <c r="M24" s="15" t="str">
        <f>'Data Base'!AI26</f>
        <v>Unknown</v>
      </c>
      <c r="N24" s="17">
        <f>'Data Base'!AK26</f>
        <v>36</v>
      </c>
      <c r="O24" s="16">
        <f>'Data Base'!AM26</f>
        <v>8</v>
      </c>
      <c r="P24" s="62" t="s">
        <v>156</v>
      </c>
      <c r="Q24" s="19" t="str">
        <f>'Data Base'!AO26</f>
        <v>Eagan</v>
      </c>
      <c r="R24" s="17" t="str">
        <f>'Data Base'!AQ26</f>
        <v>GsChk</v>
      </c>
      <c r="S24" s="15" t="str">
        <f>'Data Base'!AS26</f>
        <v>N N</v>
      </c>
      <c r="T24" s="24" t="str">
        <f>'Data Base'!AU26</f>
        <v>type</v>
      </c>
      <c r="U24" s="15">
        <f>'Data Base'!AW26</f>
        <v>310</v>
      </c>
      <c r="V24" s="68" t="str">
        <f>'Data Base'!AY26</f>
        <v>Turax</v>
      </c>
      <c r="W24" s="65">
        <f>'Data Base'!BA26</f>
        <v>27</v>
      </c>
      <c r="X24" s="14" t="str">
        <f>'Data Base'!BC26</f>
        <v>7 ½</v>
      </c>
      <c r="Y24" s="17" t="str">
        <f>'Data Base'!BE26</f>
        <v>Est.</v>
      </c>
    </row>
    <row r="25" spans="1:25" s="1" customFormat="1" ht="12" customHeight="1">
      <c r="A25" s="35" t="str">
        <f>'Data Base'!D27</f>
        <v>Daves, Nathan</v>
      </c>
      <c r="B25" s="26" t="str">
        <f>'Data Base'!Y27</f>
        <v>HVY</v>
      </c>
      <c r="C25" s="404"/>
      <c r="D25" s="404"/>
      <c r="E25" s="404"/>
      <c r="F25" s="404"/>
      <c r="G25" s="404"/>
      <c r="H25" s="404"/>
      <c r="I25" s="398"/>
      <c r="J25" s="59">
        <f>'Data Base'!AB27</f>
        <v>30</v>
      </c>
      <c r="K25" s="28" t="str">
        <f>'Data Base'!AD27</f>
        <v>Hall</v>
      </c>
      <c r="L25" s="24" t="str">
        <f>'Data Base'!AF27</f>
        <v>Lilja</v>
      </c>
      <c r="M25" s="28" t="str">
        <f>'Data Base'!AH27</f>
        <v>None</v>
      </c>
      <c r="N25" s="24" t="str">
        <f>'Data Base'!AJ27</f>
        <v>Nightforce</v>
      </c>
      <c r="O25" s="26">
        <f>'Data Base'!AL27</f>
        <v>13</v>
      </c>
      <c r="P25" s="60" t="s">
        <v>318</v>
      </c>
      <c r="Q25" s="66" t="str">
        <f>'Data Base'!AN27</f>
        <v>LBT</v>
      </c>
      <c r="R25" s="24">
        <f>'Data Base'!AP27</f>
        <v>195</v>
      </c>
      <c r="S25" s="26" t="str">
        <f>'Data Base'!AR27</f>
        <v>L</v>
      </c>
      <c r="T25" s="27" t="str">
        <f>'Data Base'!AT27</f>
        <v>Lino</v>
      </c>
      <c r="U25" s="31">
        <f>'Data Base'!AV27</f>
        <v>140</v>
      </c>
      <c r="V25" s="67" t="str">
        <f>'Data Base'!AX27</f>
        <v>LBT</v>
      </c>
      <c r="W25" s="31" t="str">
        <f>'Data Base'!AZ27</f>
        <v>N 135</v>
      </c>
      <c r="X25" s="31" t="str">
        <f>'Data Base'!BB27</f>
        <v>Fed</v>
      </c>
      <c r="Y25" s="24">
        <f>'Data Base'!BD27</f>
        <v>2160</v>
      </c>
    </row>
    <row r="26" spans="1:25" s="1" customFormat="1" ht="12" customHeight="1">
      <c r="A26" s="36" t="str">
        <f>'Data Base'!E27</f>
        <v>Hickory Grove, SC</v>
      </c>
      <c r="B26" s="16" t="str">
        <f>'Data Base'!Z27</f>
        <v>.</v>
      </c>
      <c r="C26" s="404"/>
      <c r="D26" s="404"/>
      <c r="E26" s="404"/>
      <c r="F26" s="404"/>
      <c r="G26" s="404"/>
      <c r="H26" s="404"/>
      <c r="I26" s="398"/>
      <c r="J26" s="61" t="str">
        <f>'Data Base'!AC27</f>
        <v>BR</v>
      </c>
      <c r="K26" s="15" t="str">
        <f>'Data Base'!AE27</f>
        <v>B </v>
      </c>
      <c r="L26" s="17" t="str">
        <f>'Data Base'!AG27</f>
        <v>23 -- 13</v>
      </c>
      <c r="M26" s="15" t="str">
        <f>'Data Base'!AI27</f>
        <v>Opus</v>
      </c>
      <c r="N26" s="17" t="str">
        <f>'Data Base'!AK27</f>
        <v>15 X 55</v>
      </c>
      <c r="O26" s="16">
        <f>'Data Base'!AM27</f>
        <v>15</v>
      </c>
      <c r="P26" s="62" t="s">
        <v>156</v>
      </c>
      <c r="Q26" s="19" t="str">
        <f>'Data Base'!AO27</f>
        <v>311-200</v>
      </c>
      <c r="R26" s="17" t="str">
        <f>'Data Base'!AQ27</f>
        <v>GsChk</v>
      </c>
      <c r="S26" s="16" t="str">
        <f>'Data Base'!AS27</f>
        <v>N N</v>
      </c>
      <c r="T26" s="15" t="str">
        <f>'Data Base'!AU27</f>
        <v>type</v>
      </c>
      <c r="U26" s="14">
        <f>'Data Base'!AW27</f>
        <v>312</v>
      </c>
      <c r="V26" s="68" t="str">
        <f>'Data Base'!AY27</f>
        <v>Blue</v>
      </c>
      <c r="W26" s="65">
        <f>'Data Base'!BA27</f>
        <v>28.1</v>
      </c>
      <c r="X26" s="14" t="str">
        <f>'Data Base'!BC27</f>
        <v>205m</v>
      </c>
      <c r="Y26" s="17" t="str">
        <f>'Data Base'!BE27</f>
        <v>Est.</v>
      </c>
    </row>
    <row r="27" spans="1:25" s="1" customFormat="1" ht="12" customHeight="1">
      <c r="A27" s="35" t="str">
        <f>'Data Base'!D28</f>
        <v>Duncan, Caleb</v>
      </c>
      <c r="B27" s="26" t="str">
        <f>'Data Base'!Y28</f>
        <v>PRO</v>
      </c>
      <c r="C27" s="404"/>
      <c r="D27" s="404"/>
      <c r="E27" s="404"/>
      <c r="F27" s="404"/>
      <c r="G27" s="404"/>
      <c r="H27" s="404"/>
      <c r="I27" s="397"/>
      <c r="J27" s="59">
        <f>'Data Base'!AB28</f>
        <v>308</v>
      </c>
      <c r="K27" s="28" t="str">
        <f>'Data Base'!AD28</f>
        <v>Savage</v>
      </c>
      <c r="L27" s="24" t="str">
        <f>'Data Base'!AF28</f>
        <v>Savage</v>
      </c>
      <c r="M27" s="28" t="str">
        <f>'Data Base'!AH28</f>
        <v>None</v>
      </c>
      <c r="N27" s="24" t="str">
        <f>'Data Base'!AJ28</f>
        <v>Weaver</v>
      </c>
      <c r="O27" s="26">
        <f>'Data Base'!AL28</f>
        <v>11</v>
      </c>
      <c r="P27" s="60" t="s">
        <v>318</v>
      </c>
      <c r="Q27" s="66" t="str">
        <f>'Data Base'!AN28</f>
        <v>Accurate</v>
      </c>
      <c r="R27" s="24">
        <f>'Data Base'!AP28</f>
        <v>207</v>
      </c>
      <c r="S27" s="28" t="str">
        <f>'Data Base'!AR28</f>
        <v>L</v>
      </c>
      <c r="T27" s="24" t="str">
        <f>'Data Base'!AT28</f>
        <v>Lino</v>
      </c>
      <c r="U27" s="28">
        <f>'Data Base'!AV28</f>
        <v>301</v>
      </c>
      <c r="V27" s="67" t="str">
        <f>'Data Base'!AX28</f>
        <v>Wht Lbl</v>
      </c>
      <c r="W27" s="31" t="str">
        <f>'Data Base'!AZ28</f>
        <v>RL 10X</v>
      </c>
      <c r="X27" s="31" t="str">
        <f>'Data Base'!BB28</f>
        <v>Fed</v>
      </c>
      <c r="Y27" s="24">
        <f>'Data Base'!BD28</f>
        <v>1850</v>
      </c>
    </row>
    <row r="28" spans="1:25" s="1" customFormat="1" ht="12" customHeight="1">
      <c r="A28" s="36" t="str">
        <f>'Data Base'!E28</f>
        <v>Nepoleon, MO</v>
      </c>
      <c r="B28" s="16" t="str">
        <f>'Data Base'!Z28</f>
        <v>.</v>
      </c>
      <c r="C28" s="404"/>
      <c r="D28" s="404"/>
      <c r="E28" s="404"/>
      <c r="F28" s="404"/>
      <c r="G28" s="404"/>
      <c r="H28" s="404"/>
      <c r="I28" s="398"/>
      <c r="J28" s="61" t="str">
        <f>'Data Base'!AC28</f>
        <v>Win</v>
      </c>
      <c r="K28" s="15" t="str">
        <f>'Data Base'!AE28</f>
        <v>M 10</v>
      </c>
      <c r="L28" s="17" t="str">
        <f>'Data Base'!AG28</f>
        <v>24 -- 10</v>
      </c>
      <c r="M28" s="15" t="str">
        <f>'Data Base'!AI28</f>
        <v>Savage</v>
      </c>
      <c r="N28" s="17">
        <f>'Data Base'!AK28</f>
        <v>36</v>
      </c>
      <c r="O28" s="16">
        <f>'Data Base'!AM28</f>
        <v>13</v>
      </c>
      <c r="P28" s="62" t="s">
        <v>156</v>
      </c>
      <c r="Q28" s="19" t="str">
        <f>'Data Base'!AO28</f>
        <v>31-220F</v>
      </c>
      <c r="R28" s="17" t="str">
        <f>'Data Base'!AQ28</f>
        <v>GsChk</v>
      </c>
      <c r="S28" s="15" t="str">
        <f>'Data Base'!AS28</f>
        <v>N N</v>
      </c>
      <c r="T28" s="17" t="str">
        <f>'Data Base'!AU28</f>
        <v>type</v>
      </c>
      <c r="U28" s="15">
        <f>'Data Base'!AW28</f>
        <v>3095</v>
      </c>
      <c r="V28" s="68" t="str">
        <f>'Data Base'!AY28</f>
        <v>BAC</v>
      </c>
      <c r="W28" s="65">
        <f>'Data Base'!BA28</f>
        <v>24</v>
      </c>
      <c r="X28" s="14" t="str">
        <f>'Data Base'!BC28</f>
        <v>210m</v>
      </c>
      <c r="Y28" s="17" t="str">
        <f>'Data Base'!BE28</f>
        <v>Est.</v>
      </c>
    </row>
    <row r="29" spans="1:25" s="1" customFormat="1" ht="12" customHeight="1">
      <c r="A29" s="35" t="str">
        <f>'Data Base'!D29</f>
        <v>Duncan, Caleb</v>
      </c>
      <c r="B29" s="26" t="str">
        <f>'Data Base'!Y29</f>
        <v>UnR</v>
      </c>
      <c r="C29" s="403"/>
      <c r="D29" s="403"/>
      <c r="E29" s="403"/>
      <c r="F29" s="403" t="s">
        <v>29</v>
      </c>
      <c r="G29" s="403"/>
      <c r="H29" s="403"/>
      <c r="I29" s="398"/>
      <c r="J29" s="59">
        <f>'Data Base'!AB29</f>
        <v>30</v>
      </c>
      <c r="K29" s="28" t="str">
        <f>'Data Base'!AD29</f>
        <v>Remington</v>
      </c>
      <c r="L29" s="24" t="str">
        <f>'Data Base'!AF29</f>
        <v>Remington</v>
      </c>
      <c r="M29" s="28" t="str">
        <f>'Data Base'!AH29</f>
        <v>1/2 deg.</v>
      </c>
      <c r="N29" s="24" t="str">
        <f>'Data Base'!AJ29</f>
        <v>Weaver</v>
      </c>
      <c r="O29" s="26">
        <f>'Data Base'!AL29</f>
        <v>13</v>
      </c>
      <c r="P29" s="60" t="s">
        <v>318</v>
      </c>
      <c r="Q29" s="66" t="str">
        <f>'Data Base'!AN29</f>
        <v>Accurate</v>
      </c>
      <c r="R29" s="24">
        <f>'Data Base'!AP29</f>
        <v>207</v>
      </c>
      <c r="S29" s="28" t="str">
        <f>'Data Base'!AR29</f>
        <v>L</v>
      </c>
      <c r="T29" s="24" t="str">
        <f>'Data Base'!AT29</f>
        <v>Lino</v>
      </c>
      <c r="U29" s="28">
        <f>'Data Base'!AV29</f>
        <v>300</v>
      </c>
      <c r="V29" s="67" t="str">
        <f>'Data Base'!AX29</f>
        <v>Wht Lbl</v>
      </c>
      <c r="W29" s="31" t="str">
        <f>'Data Base'!AZ29</f>
        <v>A 2495</v>
      </c>
      <c r="X29" s="31" t="str">
        <f>'Data Base'!BB29</f>
        <v>Fed</v>
      </c>
      <c r="Y29" s="24">
        <f>'Data Base'!BD29</f>
        <v>1850</v>
      </c>
    </row>
    <row r="30" spans="1:25" s="1" customFormat="1" ht="12" customHeight="1">
      <c r="A30" s="36" t="str">
        <f>'Data Base'!E29</f>
        <v>Independence, MO</v>
      </c>
      <c r="B30" s="16" t="str">
        <f>'Data Base'!Z29</f>
        <v>.</v>
      </c>
      <c r="C30" s="403"/>
      <c r="D30" s="403"/>
      <c r="E30" s="403"/>
      <c r="F30" s="403"/>
      <c r="G30" s="403"/>
      <c r="H30" s="403"/>
      <c r="I30" s="398"/>
      <c r="J30" s="61" t="str">
        <f>'Data Base'!AC29</f>
        <v>BR</v>
      </c>
      <c r="K30" s="15" t="str">
        <f>'Data Base'!AE29</f>
        <v>40X</v>
      </c>
      <c r="L30" s="17" t="str">
        <f>'Data Base'!AG29</f>
        <v>24 -- 14</v>
      </c>
      <c r="M30" s="15" t="str">
        <f>'Data Base'!AI29</f>
        <v>Remington</v>
      </c>
      <c r="N30" s="17">
        <f>'Data Base'!AK29</f>
        <v>36</v>
      </c>
      <c r="O30" s="16">
        <f>'Data Base'!AM29</f>
        <v>10</v>
      </c>
      <c r="P30" s="62" t="s">
        <v>156</v>
      </c>
      <c r="Q30" s="19" t="str">
        <f>'Data Base'!AO29</f>
        <v>31-220F</v>
      </c>
      <c r="R30" s="17" t="str">
        <f>'Data Base'!AQ29</f>
        <v>GsChk</v>
      </c>
      <c r="S30" s="15" t="str">
        <f>'Data Base'!AS29</f>
        <v>N N</v>
      </c>
      <c r="T30" s="17" t="str">
        <f>'Data Base'!AU29</f>
        <v>type</v>
      </c>
      <c r="U30" s="15">
        <f>'Data Base'!AW29</f>
        <v>3095</v>
      </c>
      <c r="V30" s="68" t="str">
        <f>'Data Base'!AY29</f>
        <v>BAC</v>
      </c>
      <c r="W30" s="65">
        <f>'Data Base'!BA29</f>
        <v>28.5</v>
      </c>
      <c r="X30" s="14" t="str">
        <f>'Data Base'!BC29</f>
        <v>210m</v>
      </c>
      <c r="Y30" s="17" t="str">
        <f>'Data Base'!BE29</f>
        <v>Est.</v>
      </c>
    </row>
    <row r="31" spans="1:25" s="1" customFormat="1" ht="12" customHeight="1">
      <c r="A31" s="35" t="str">
        <f>'Data Base'!D30</f>
        <v>Duncan, Chuck</v>
      </c>
      <c r="B31" s="26" t="str">
        <f>'Data Base'!Y30</f>
        <v>UnR</v>
      </c>
      <c r="C31" s="403"/>
      <c r="D31" s="403"/>
      <c r="E31" s="403"/>
      <c r="F31" s="403" t="s">
        <v>298</v>
      </c>
      <c r="G31" s="403"/>
      <c r="H31" s="403"/>
      <c r="I31" s="397"/>
      <c r="J31" s="59">
        <f>'Data Base'!AB30</f>
        <v>30</v>
      </c>
      <c r="K31" s="28" t="str">
        <f>'Data Base'!AD30</f>
        <v>Remington</v>
      </c>
      <c r="L31" s="24" t="str">
        <f>'Data Base'!AF30</f>
        <v>Shilen</v>
      </c>
      <c r="M31" s="28" t="str">
        <f>'Data Base'!AH30</f>
        <v>1/2 deg.</v>
      </c>
      <c r="N31" s="24" t="str">
        <f>'Data Base'!AJ30</f>
        <v>Leupold</v>
      </c>
      <c r="O31" s="26">
        <f>'Data Base'!AL30</f>
        <v>25</v>
      </c>
      <c r="P31" s="60" t="s">
        <v>318</v>
      </c>
      <c r="Q31" s="66" t="str">
        <f>'Data Base'!AN30</f>
        <v>Accurate</v>
      </c>
      <c r="R31" s="24">
        <f>'Data Base'!AP30</f>
        <v>208</v>
      </c>
      <c r="S31" s="28" t="str">
        <f>'Data Base'!AR30</f>
        <v>L</v>
      </c>
      <c r="T31" s="24" t="str">
        <f>'Data Base'!AT30</f>
        <v>Lino</v>
      </c>
      <c r="U31" s="28">
        <f>'Data Base'!AV30</f>
        <v>300</v>
      </c>
      <c r="V31" s="67" t="str">
        <f>'Data Base'!AX30</f>
        <v>Wht Lbl</v>
      </c>
      <c r="W31" s="31" t="str">
        <f>'Data Base'!AZ30</f>
        <v>A 2495</v>
      </c>
      <c r="X31" s="31" t="str">
        <f>'Data Base'!BB30</f>
        <v>Fed</v>
      </c>
      <c r="Y31" s="30">
        <f>'Data Base'!BD30</f>
        <v>1800</v>
      </c>
    </row>
    <row r="32" spans="1:25" s="1" customFormat="1" ht="12" customHeight="1">
      <c r="A32" s="36" t="str">
        <f>'Data Base'!E30</f>
        <v>Independence, MO</v>
      </c>
      <c r="B32" s="16" t="str">
        <f>'Data Base'!Z30</f>
        <v>.</v>
      </c>
      <c r="C32" s="403"/>
      <c r="D32" s="403"/>
      <c r="E32" s="403"/>
      <c r="F32" s="403"/>
      <c r="G32" s="403"/>
      <c r="H32" s="403"/>
      <c r="I32" s="398"/>
      <c r="J32" s="61" t="str">
        <f>'Data Base'!AC30</f>
        <v>BR</v>
      </c>
      <c r="K32" s="15" t="str">
        <f>'Data Base'!AE30</f>
        <v>40X</v>
      </c>
      <c r="L32" s="17" t="str">
        <f>'Data Base'!AG30</f>
        <v>22 -- 12</v>
      </c>
      <c r="M32" s="15" t="str">
        <f>'Data Base'!AI30</f>
        <v>Richards</v>
      </c>
      <c r="N32" s="17">
        <f>'Data Base'!AK30</f>
        <v>45</v>
      </c>
      <c r="O32" s="16">
        <f>'Data Base'!AM30</f>
        <v>0</v>
      </c>
      <c r="P32" s="62" t="s">
        <v>156</v>
      </c>
      <c r="Q32" s="19" t="str">
        <f>'Data Base'!AO30</f>
        <v>31-220F</v>
      </c>
      <c r="R32" s="17" t="str">
        <f>'Data Base'!AQ30</f>
        <v>GsChk</v>
      </c>
      <c r="S32" s="15" t="str">
        <f>'Data Base'!AS30</f>
        <v>N N</v>
      </c>
      <c r="T32" s="17" t="str">
        <f>'Data Base'!AU30</f>
        <v>type</v>
      </c>
      <c r="U32" s="15">
        <f>'Data Base'!AW30</f>
        <v>3095</v>
      </c>
      <c r="V32" s="68" t="str">
        <f>'Data Base'!AY30</f>
        <v>BAC</v>
      </c>
      <c r="W32" s="65">
        <f>'Data Base'!BA30</f>
        <v>29</v>
      </c>
      <c r="X32" s="14" t="str">
        <f>'Data Base'!BC30</f>
        <v>205m</v>
      </c>
      <c r="Y32" s="17" t="str">
        <f>'Data Base'!BE30</f>
        <v>Chro.</v>
      </c>
    </row>
    <row r="33" spans="1:25" s="1" customFormat="1" ht="12" customHeight="1">
      <c r="A33" s="35" t="str">
        <f>'Data Base'!D31</f>
        <v>Duncan, Chuck</v>
      </c>
      <c r="B33" s="26" t="str">
        <f>'Data Base'!Y31</f>
        <v>HNT</v>
      </c>
      <c r="C33" s="403"/>
      <c r="D33" s="403"/>
      <c r="E33" s="403"/>
      <c r="F33" s="403" t="s">
        <v>453</v>
      </c>
      <c r="G33" s="403"/>
      <c r="H33" s="403"/>
      <c r="I33" s="398"/>
      <c r="J33" s="59">
        <f>'Data Base'!AB31</f>
        <v>308</v>
      </c>
      <c r="K33" s="28" t="str">
        <f>'Data Base'!AD31</f>
        <v>Remington</v>
      </c>
      <c r="L33" s="24" t="str">
        <f>'Data Base'!AF31</f>
        <v>Remington</v>
      </c>
      <c r="M33" s="28" t="str">
        <f>'Data Base'!AH31</f>
        <v>None</v>
      </c>
      <c r="N33" s="24" t="str">
        <f>'Data Base'!AJ31</f>
        <v>Sightron</v>
      </c>
      <c r="O33" s="26">
        <f>'Data Base'!AL31</f>
        <v>9</v>
      </c>
      <c r="P33" s="60" t="s">
        <v>318</v>
      </c>
      <c r="Q33" s="66" t="str">
        <f>'Data Base'!AN31</f>
        <v>Accurate</v>
      </c>
      <c r="R33" s="24">
        <f>'Data Base'!AP31</f>
        <v>208</v>
      </c>
      <c r="S33" s="28" t="str">
        <f>'Data Base'!AR31</f>
        <v>L</v>
      </c>
      <c r="T33" s="24" t="str">
        <f>'Data Base'!AT31</f>
        <v>Lino</v>
      </c>
      <c r="U33" s="28">
        <f>'Data Base'!AV31</f>
        <v>300</v>
      </c>
      <c r="V33" s="67" t="str">
        <f>'Data Base'!AX31</f>
        <v>Wht Lbl</v>
      </c>
      <c r="W33" s="31" t="str">
        <f>'Data Base'!AZ31</f>
        <v>RL 10X</v>
      </c>
      <c r="X33" s="31" t="str">
        <f>'Data Base'!BB31</f>
        <v>Fed</v>
      </c>
      <c r="Y33" s="24">
        <f>'Data Base'!BD31</f>
        <v>1750</v>
      </c>
    </row>
    <row r="34" spans="1:25" s="1" customFormat="1" ht="12" customHeight="1">
      <c r="A34" s="36" t="str">
        <f>'Data Base'!E31</f>
        <v>Independence, MO</v>
      </c>
      <c r="B34" s="16" t="str">
        <f>'Data Base'!Z31</f>
        <v>.</v>
      </c>
      <c r="C34" s="403"/>
      <c r="D34" s="403"/>
      <c r="E34" s="403"/>
      <c r="F34" s="403"/>
      <c r="G34" s="403"/>
      <c r="H34" s="403"/>
      <c r="I34" s="398"/>
      <c r="J34" s="61" t="str">
        <f>'Data Base'!AC31</f>
        <v>Win</v>
      </c>
      <c r="K34" s="15">
        <f>'Data Base'!AE31</f>
        <v>100</v>
      </c>
      <c r="L34" s="17" t="str">
        <f>'Data Base'!AG31</f>
        <v>23 -- 10</v>
      </c>
      <c r="M34" s="15" t="str">
        <f>'Data Base'!AI31</f>
        <v>Remington</v>
      </c>
      <c r="N34" s="17">
        <f>'Data Base'!AK31</f>
        <v>36</v>
      </c>
      <c r="O34" s="16">
        <f>'Data Base'!AM31</f>
        <v>5</v>
      </c>
      <c r="P34" s="62" t="s">
        <v>156</v>
      </c>
      <c r="Q34" s="19" t="str">
        <f>'Data Base'!AO31</f>
        <v>31-220F</v>
      </c>
      <c r="R34" s="17" t="str">
        <f>'Data Base'!AQ31</f>
        <v>GsChk</v>
      </c>
      <c r="S34" s="15" t="str">
        <f>'Data Base'!AS31</f>
        <v>N N</v>
      </c>
      <c r="T34" s="17" t="str">
        <f>'Data Base'!AU31</f>
        <v>type</v>
      </c>
      <c r="U34" s="15">
        <f>'Data Base'!AW31</f>
        <v>3095</v>
      </c>
      <c r="V34" s="68" t="str">
        <f>'Data Base'!AY31</f>
        <v>BAC</v>
      </c>
      <c r="W34" s="65">
        <f>'Data Base'!BA31</f>
        <v>24.5</v>
      </c>
      <c r="X34" s="14" t="str">
        <f>'Data Base'!BC31</f>
        <v>210m</v>
      </c>
      <c r="Y34" s="24" t="str">
        <f>'Data Base'!BE31</f>
        <v>Est.</v>
      </c>
    </row>
    <row r="35" spans="1:25" s="1" customFormat="1" ht="12" customHeight="1">
      <c r="A35" s="35" t="str">
        <f>'Data Base'!D32</f>
        <v>Duncan, Jennifer</v>
      </c>
      <c r="B35" s="26" t="str">
        <f>'Data Base'!Y32</f>
        <v>HVY</v>
      </c>
      <c r="C35" s="403" t="s">
        <v>195</v>
      </c>
      <c r="D35" s="403"/>
      <c r="E35" s="403"/>
      <c r="F35" s="403" t="s">
        <v>454</v>
      </c>
      <c r="G35" s="403"/>
      <c r="H35" s="403"/>
      <c r="I35" s="397"/>
      <c r="J35" s="59">
        <f>'Data Base'!AB32</f>
        <v>30</v>
      </c>
      <c r="K35" s="28" t="str">
        <f>'Data Base'!AD32</f>
        <v>Remington</v>
      </c>
      <c r="L35" s="24" t="str">
        <f>'Data Base'!AF32</f>
        <v>Lilja</v>
      </c>
      <c r="M35" s="28" t="str">
        <f>'Data Base'!AH32</f>
        <v>1/2 deg.</v>
      </c>
      <c r="N35" s="24" t="str">
        <f>'Data Base'!AJ32</f>
        <v>Leupold</v>
      </c>
      <c r="O35" s="26">
        <f>'Data Base'!AL32</f>
        <v>13</v>
      </c>
      <c r="P35" s="60" t="s">
        <v>318</v>
      </c>
      <c r="Q35" s="66" t="str">
        <f>'Data Base'!AN32</f>
        <v>Accurate</v>
      </c>
      <c r="R35" s="24">
        <f>'Data Base'!AP32</f>
        <v>207</v>
      </c>
      <c r="S35" s="28" t="str">
        <f>'Data Base'!AR32</f>
        <v>L</v>
      </c>
      <c r="T35" s="24" t="str">
        <f>'Data Base'!AT32</f>
        <v>Lino</v>
      </c>
      <c r="U35" s="28">
        <f>'Data Base'!AV32</f>
        <v>300</v>
      </c>
      <c r="V35" s="67" t="str">
        <f>'Data Base'!AX32</f>
        <v>Wht Lbl</v>
      </c>
      <c r="W35" s="31" t="str">
        <f>'Data Base'!AZ32</f>
        <v>A 2495</v>
      </c>
      <c r="X35" s="31" t="str">
        <f>'Data Base'!BB32</f>
        <v>Fed</v>
      </c>
      <c r="Y35" s="30">
        <f>'Data Base'!BD32</f>
        <v>1800</v>
      </c>
    </row>
    <row r="36" spans="1:25" s="1" customFormat="1" ht="12" customHeight="1">
      <c r="A36" s="36" t="str">
        <f>'Data Base'!E32</f>
        <v>Nepoleon, MO</v>
      </c>
      <c r="B36" s="16" t="str">
        <f>'Data Base'!Z32</f>
        <v>.</v>
      </c>
      <c r="C36" s="403"/>
      <c r="D36" s="403"/>
      <c r="E36" s="403"/>
      <c r="F36" s="403"/>
      <c r="G36" s="403"/>
      <c r="H36" s="403"/>
      <c r="I36" s="398"/>
      <c r="J36" s="61" t="str">
        <f>'Data Base'!AC32</f>
        <v>BR</v>
      </c>
      <c r="K36" s="15" t="str">
        <f>'Data Base'!AE32</f>
        <v>700 ADL</v>
      </c>
      <c r="L36" s="17" t="str">
        <f>'Data Base'!AG32</f>
        <v>24 -- 11</v>
      </c>
      <c r="M36" s="15" t="str">
        <f>'Data Base'!AI32</f>
        <v>Richards</v>
      </c>
      <c r="N36" s="17">
        <f>'Data Base'!AK32</f>
        <v>45</v>
      </c>
      <c r="O36" s="16">
        <f>'Data Base'!AM32</f>
        <v>13</v>
      </c>
      <c r="P36" s="62" t="s">
        <v>156</v>
      </c>
      <c r="Q36" s="19" t="str">
        <f>'Data Base'!AO32</f>
        <v>31-220F</v>
      </c>
      <c r="R36" s="17" t="str">
        <f>'Data Base'!AQ32</f>
        <v>GsChk</v>
      </c>
      <c r="S36" s="15" t="str">
        <f>'Data Base'!AS32</f>
        <v>N N</v>
      </c>
      <c r="T36" s="17" t="str">
        <f>'Data Base'!AU32</f>
        <v>type</v>
      </c>
      <c r="U36" s="15">
        <f>'Data Base'!AW32</f>
        <v>3095</v>
      </c>
      <c r="V36" s="68" t="str">
        <f>'Data Base'!AY32</f>
        <v>BAC</v>
      </c>
      <c r="W36" s="65">
        <f>'Data Base'!BA32</f>
        <v>29</v>
      </c>
      <c r="X36" s="14" t="str">
        <f>'Data Base'!BC32</f>
        <v>205m</v>
      </c>
      <c r="Y36" s="17" t="str">
        <f>'Data Base'!BE32</f>
        <v>Chro.</v>
      </c>
    </row>
    <row r="37" spans="1:25" s="1" customFormat="1" ht="12" customHeight="1">
      <c r="A37" s="35" t="str">
        <f>'Data Base'!D33</f>
        <v>Duncan, Randall</v>
      </c>
      <c r="B37" s="26" t="str">
        <f>'Data Base'!Y33</f>
        <v>HVY</v>
      </c>
      <c r="C37" s="403" t="s">
        <v>298</v>
      </c>
      <c r="D37" s="403"/>
      <c r="E37" s="403"/>
      <c r="F37" s="413"/>
      <c r="G37" s="414"/>
      <c r="H37" s="415"/>
      <c r="I37" s="398"/>
      <c r="J37" s="59">
        <f>'Data Base'!AB33</f>
        <v>300</v>
      </c>
      <c r="K37" s="28" t="str">
        <f>'Data Base'!AD33</f>
        <v>Remington</v>
      </c>
      <c r="L37" s="24" t="str">
        <f>'Data Base'!AF33</f>
        <v>Unknown</v>
      </c>
      <c r="M37" s="28" t="str">
        <f>'Data Base'!AH33</f>
        <v>None</v>
      </c>
      <c r="N37" s="24" t="str">
        <f>'Data Base'!AJ33</f>
        <v>Weaver</v>
      </c>
      <c r="O37" s="26">
        <f>'Data Base'!AL33</f>
        <v>13</v>
      </c>
      <c r="P37" s="60" t="s">
        <v>318</v>
      </c>
      <c r="Q37" s="66" t="str">
        <f>'Data Base'!AN33</f>
        <v>Accurate</v>
      </c>
      <c r="R37" s="24">
        <f>'Data Base'!AP33</f>
        <v>207</v>
      </c>
      <c r="S37" s="28" t="str">
        <f>'Data Base'!AR33</f>
        <v>L</v>
      </c>
      <c r="T37" s="24" t="str">
        <f>'Data Base'!AT33</f>
        <v>Lino</v>
      </c>
      <c r="U37" s="28">
        <f>'Data Base'!AV33</f>
        <v>301</v>
      </c>
      <c r="V37" s="67" t="str">
        <f>'Data Base'!AX33</f>
        <v>Wht Lbl</v>
      </c>
      <c r="W37" s="31" t="str">
        <f>'Data Base'!AZ33</f>
        <v>N 135</v>
      </c>
      <c r="X37" s="31" t="str">
        <f>'Data Base'!BB33</f>
        <v>Fed</v>
      </c>
      <c r="Y37" s="24">
        <f>'Data Base'!BD33</f>
        <v>1650</v>
      </c>
    </row>
    <row r="38" spans="1:25" s="1" customFormat="1" ht="12" customHeight="1">
      <c r="A38" s="36" t="str">
        <f>'Data Base'!E33</f>
        <v>Buckner, MO</v>
      </c>
      <c r="B38" s="16" t="str">
        <f>'Data Base'!Z33</f>
        <v>.</v>
      </c>
      <c r="C38" s="403"/>
      <c r="D38" s="403"/>
      <c r="E38" s="403"/>
      <c r="F38" s="416"/>
      <c r="G38" s="417"/>
      <c r="H38" s="418"/>
      <c r="I38" s="398"/>
      <c r="J38" s="61" t="str">
        <f>'Data Base'!AC33</f>
        <v>Ham'r</v>
      </c>
      <c r="K38" s="15">
        <f>'Data Base'!AE33</f>
        <v>700</v>
      </c>
      <c r="L38" s="17" t="str">
        <f>'Data Base'!AG33</f>
        <v>25 -- 10</v>
      </c>
      <c r="M38" s="15" t="str">
        <f>'Data Base'!AI33</f>
        <v>Self</v>
      </c>
      <c r="N38" s="17">
        <f>'Data Base'!AK33</f>
        <v>36</v>
      </c>
      <c r="O38" s="16">
        <f>'Data Base'!AM33</f>
        <v>5</v>
      </c>
      <c r="P38" s="62" t="s">
        <v>156</v>
      </c>
      <c r="Q38" s="19" t="str">
        <f>'Data Base'!AO33</f>
        <v>31-220F</v>
      </c>
      <c r="R38" s="17" t="str">
        <f>'Data Base'!AQ33</f>
        <v>GsChk</v>
      </c>
      <c r="S38" s="15" t="str">
        <f>'Data Base'!AS33</f>
        <v>N N</v>
      </c>
      <c r="T38" s="17" t="str">
        <f>'Data Base'!AU33</f>
        <v>type</v>
      </c>
      <c r="U38" s="15">
        <f>'Data Base'!AW33</f>
        <v>310</v>
      </c>
      <c r="V38" s="68" t="str">
        <f>'Data Base'!AY33</f>
        <v>BAC</v>
      </c>
      <c r="W38" s="65">
        <f>'Data Base'!BA33</f>
        <v>24</v>
      </c>
      <c r="X38" s="14" t="str">
        <f>'Data Base'!BC33</f>
        <v>205m</v>
      </c>
      <c r="Y38" s="24" t="str">
        <f>'Data Base'!BE33</f>
        <v>Est.</v>
      </c>
    </row>
    <row r="39" spans="1:25" s="1" customFormat="1" ht="12" customHeight="1">
      <c r="A39" s="35" t="str">
        <f>'Data Base'!D34</f>
        <v>Ehlers, Clark</v>
      </c>
      <c r="B39" s="26" t="str">
        <f>'Data Base'!Y34</f>
        <v>PBB</v>
      </c>
      <c r="C39" s="403" t="s">
        <v>298</v>
      </c>
      <c r="D39" s="403"/>
      <c r="E39" s="403"/>
      <c r="F39" s="403" t="s">
        <v>455</v>
      </c>
      <c r="G39" s="403"/>
      <c r="H39" s="403"/>
      <c r="I39" s="397"/>
      <c r="J39" s="59" t="str">
        <f>'Data Base'!AB34</f>
        <v>32 Miller</v>
      </c>
      <c r="K39" s="28" t="str">
        <f>'Data Base'!AD34</f>
        <v>Peregrin</v>
      </c>
      <c r="L39" s="24" t="str">
        <f>'Data Base'!AF34</f>
        <v>Ron Smith</v>
      </c>
      <c r="M39" s="28" t="str">
        <f>'Data Base'!AH34</f>
        <v>None</v>
      </c>
      <c r="N39" s="24" t="str">
        <f>'Data Base'!AJ34</f>
        <v>Leupold</v>
      </c>
      <c r="O39" s="26">
        <f>'Data Base'!AL34</f>
        <v>14</v>
      </c>
      <c r="P39" s="60" t="s">
        <v>318</v>
      </c>
      <c r="Q39" s="66" t="str">
        <f>'Data Base'!AN34</f>
        <v>P. Jones</v>
      </c>
      <c r="R39" s="24">
        <f>'Data Base'!AP34</f>
        <v>203</v>
      </c>
      <c r="S39" s="28" t="str">
        <f>'Data Base'!AR34</f>
        <v>L</v>
      </c>
      <c r="T39" s="24" t="str">
        <f>'Data Base'!AT34</f>
        <v>25 - 1</v>
      </c>
      <c r="U39" s="28">
        <f>'Data Base'!AV34</f>
        <v>323</v>
      </c>
      <c r="V39" s="67" t="str">
        <f>'Data Base'!AX34</f>
        <v>Emmert's</v>
      </c>
      <c r="W39" s="31" t="str">
        <f>'Data Base'!AZ34</f>
        <v>AA # 9</v>
      </c>
      <c r="X39" s="31" t="str">
        <f>'Data Base'!BB34</f>
        <v>Fed</v>
      </c>
      <c r="Y39" s="30">
        <f>'Data Base'!BD34</f>
        <v>1400</v>
      </c>
    </row>
    <row r="40" spans="1:25" s="1" customFormat="1" ht="12" customHeight="1">
      <c r="A40" s="36" t="str">
        <f>'Data Base'!E34</f>
        <v>Davenport, IA</v>
      </c>
      <c r="B40" s="16" t="str">
        <f>'Data Base'!Z34</f>
        <v>BrchS</v>
      </c>
      <c r="C40" s="403"/>
      <c r="D40" s="403"/>
      <c r="E40" s="403"/>
      <c r="F40" s="403"/>
      <c r="G40" s="403"/>
      <c r="H40" s="403"/>
      <c r="I40" s="398"/>
      <c r="J40" s="61" t="str">
        <f>'Data Base'!AC34</f>
        <v>Short</v>
      </c>
      <c r="K40" s="15">
        <f>'Data Base'!AE34</f>
        <v>33</v>
      </c>
      <c r="L40" s="17" t="str">
        <f>'Data Base'!AG34</f>
        <v>30 -- Gain</v>
      </c>
      <c r="M40" s="15" t="str">
        <f>'Data Base'!AI34</f>
        <v>Self</v>
      </c>
      <c r="N40" s="17" t="str">
        <f>'Data Base'!AK34</f>
        <v>14 x 40</v>
      </c>
      <c r="O40" s="16">
        <f>'Data Base'!AM34</f>
        <v>0</v>
      </c>
      <c r="P40" s="62" t="s">
        <v>156</v>
      </c>
      <c r="Q40" s="19" t="str">
        <f>'Data Base'!AO34</f>
        <v>Spitzer</v>
      </c>
      <c r="R40" s="17" t="str">
        <f>'Data Base'!AQ34</f>
        <v>PBB</v>
      </c>
      <c r="S40" s="15" t="str">
        <f>'Data Base'!AS34</f>
        <v>N N</v>
      </c>
      <c r="T40" s="17" t="str">
        <f>'Data Base'!AU34</f>
        <v>Pb - Sn</v>
      </c>
      <c r="U40" s="15">
        <f>'Data Base'!AW34</f>
        <v>323</v>
      </c>
      <c r="V40" s="68" t="str">
        <f>'Data Base'!AY34</f>
        <v>Formula</v>
      </c>
      <c r="W40" s="65">
        <f>'Data Base'!BA34</f>
        <v>11.5</v>
      </c>
      <c r="X40" s="14" t="str">
        <f>'Data Base'!BC34</f>
        <v>205m</v>
      </c>
      <c r="Y40" s="17" t="str">
        <f>'Data Base'!BE34</f>
        <v>Chro.</v>
      </c>
    </row>
    <row r="41" spans="1:25" s="1" customFormat="1" ht="12" customHeight="1">
      <c r="A41" s="35" t="str">
        <f>'Data Base'!D35</f>
        <v>Gai, Gary</v>
      </c>
      <c r="B41" s="26" t="str">
        <f>'Data Base'!Y35</f>
        <v>HVY</v>
      </c>
      <c r="C41" s="404"/>
      <c r="D41" s="404"/>
      <c r="E41" s="404"/>
      <c r="F41" s="403" t="s">
        <v>456</v>
      </c>
      <c r="G41" s="403"/>
      <c r="H41" s="403"/>
      <c r="I41" s="398"/>
      <c r="J41" s="59">
        <f>'Data Base'!AB35</f>
        <v>30</v>
      </c>
      <c r="K41" s="28" t="str">
        <f>'Data Base'!AD35</f>
        <v>Shilen</v>
      </c>
      <c r="L41" s="24" t="str">
        <f>'Data Base'!AF35</f>
        <v>Tyler</v>
      </c>
      <c r="M41" s="28" t="str">
        <f>'Data Base'!AH35</f>
        <v>None</v>
      </c>
      <c r="N41" s="24" t="str">
        <f>'Data Base'!AJ35</f>
        <v>Tasco</v>
      </c>
      <c r="O41" s="26">
        <f>'Data Base'!AL35</f>
        <v>13</v>
      </c>
      <c r="P41" s="60" t="s">
        <v>318</v>
      </c>
      <c r="Q41" s="66" t="str">
        <f>'Data Base'!AN35</f>
        <v>D. Mos</v>
      </c>
      <c r="R41" s="24">
        <f>'Data Base'!AP35</f>
        <v>215</v>
      </c>
      <c r="S41" s="28" t="str">
        <f>'Data Base'!AR35</f>
        <v>L</v>
      </c>
      <c r="T41" s="24" t="str">
        <f>'Data Base'!AT35</f>
        <v>Lino</v>
      </c>
      <c r="U41" s="28">
        <f>'Data Base'!AV35</f>
        <v>299</v>
      </c>
      <c r="V41" s="67" t="str">
        <f>'Data Base'!AX35</f>
        <v>Texaco</v>
      </c>
      <c r="W41" s="31" t="str">
        <f>'Data Base'!AZ35</f>
        <v>N 135</v>
      </c>
      <c r="X41" s="31" t="str">
        <f>'Data Base'!BB35</f>
        <v>Rem</v>
      </c>
      <c r="Y41" s="24">
        <f>'Data Base'!BD35</f>
        <v>2000</v>
      </c>
    </row>
    <row r="42" spans="1:25" s="1" customFormat="1" ht="12" customHeight="1">
      <c r="A42" s="36" t="str">
        <f>'Data Base'!E35</f>
        <v>Santa Cruz, CA</v>
      </c>
      <c r="B42" s="16" t="str">
        <f>'Data Base'!Z35</f>
        <v>.</v>
      </c>
      <c r="C42" s="404"/>
      <c r="D42" s="404"/>
      <c r="E42" s="404"/>
      <c r="F42" s="403"/>
      <c r="G42" s="403"/>
      <c r="H42" s="403"/>
      <c r="I42" s="398"/>
      <c r="J42" s="61" t="str">
        <f>'Data Base'!AC35</f>
        <v>BR</v>
      </c>
      <c r="K42" s="15" t="str">
        <f>'Data Base'!AE35</f>
        <v># 1011</v>
      </c>
      <c r="L42" s="17" t="str">
        <f>'Data Base'!AG35</f>
        <v>26 -- 11</v>
      </c>
      <c r="M42" s="15" t="str">
        <f>'Data Base'!AI35</f>
        <v>Unknown</v>
      </c>
      <c r="N42" s="17">
        <f>'Data Base'!AK35</f>
        <v>36</v>
      </c>
      <c r="O42" s="16">
        <f>'Data Base'!AM35</f>
        <v>14</v>
      </c>
      <c r="P42" s="62" t="s">
        <v>156</v>
      </c>
      <c r="Q42" s="19" t="str">
        <f>'Data Base'!AO35</f>
        <v>Eagan</v>
      </c>
      <c r="R42" s="17" t="str">
        <f>'Data Base'!AQ35</f>
        <v>GasChk</v>
      </c>
      <c r="S42" s="15" t="str">
        <f>'Data Base'!AS35</f>
        <v>N N</v>
      </c>
      <c r="T42" s="17" t="str">
        <f>'Data Base'!AU35</f>
        <v>type</v>
      </c>
      <c r="U42" s="15">
        <f>'Data Base'!AW35</f>
        <v>310</v>
      </c>
      <c r="V42" s="68" t="str">
        <f>'Data Base'!AY35</f>
        <v>Turax</v>
      </c>
      <c r="W42" s="65">
        <f>'Data Base'!BA35</f>
        <v>27</v>
      </c>
      <c r="X42" s="14" t="str">
        <f>'Data Base'!BC35</f>
        <v>7 ½</v>
      </c>
      <c r="Y42" s="24" t="str">
        <f>'Data Base'!BE35</f>
        <v>Est.</v>
      </c>
    </row>
    <row r="43" spans="1:25" s="1" customFormat="1" ht="12" customHeight="1">
      <c r="A43" s="35" t="str">
        <f>'Data Base'!D36</f>
        <v>Gai, Gary</v>
      </c>
      <c r="B43" s="26" t="str">
        <f>'Data Base'!Y36</f>
        <v>UnR</v>
      </c>
      <c r="C43" s="404"/>
      <c r="D43" s="404"/>
      <c r="E43" s="404"/>
      <c r="F43" s="403" t="s">
        <v>457</v>
      </c>
      <c r="G43" s="403"/>
      <c r="H43" s="403"/>
      <c r="I43" s="397"/>
      <c r="J43" s="59">
        <f>'Data Base'!AB36</f>
        <v>30</v>
      </c>
      <c r="K43" s="28" t="str">
        <f>'Data Base'!AD36</f>
        <v>Remington</v>
      </c>
      <c r="L43" s="24" t="str">
        <f>'Data Base'!AF36</f>
        <v>Hart</v>
      </c>
      <c r="M43" s="28" t="str">
        <f>'Data Base'!AH36</f>
        <v>None</v>
      </c>
      <c r="N43" s="24" t="str">
        <f>'Data Base'!AJ36</f>
        <v>Weaver</v>
      </c>
      <c r="O43" s="26">
        <f>'Data Base'!AL36</f>
        <v>45</v>
      </c>
      <c r="P43" s="60" t="s">
        <v>318</v>
      </c>
      <c r="Q43" s="66" t="str">
        <f>'Data Base'!AN36</f>
        <v>Accurate</v>
      </c>
      <c r="R43" s="24">
        <f>'Data Base'!AP36</f>
        <v>216</v>
      </c>
      <c r="S43" s="28" t="str">
        <f>'Data Base'!AR36</f>
        <v>L</v>
      </c>
      <c r="T43" s="24" t="str">
        <f>'Data Base'!AT36</f>
        <v>Lino</v>
      </c>
      <c r="U43" s="28">
        <f>'Data Base'!AV36</f>
        <v>300</v>
      </c>
      <c r="V43" s="67" t="str">
        <f>'Data Base'!AX36</f>
        <v>Texaco</v>
      </c>
      <c r="W43" s="31" t="str">
        <f>'Data Base'!AZ36</f>
        <v>N 135</v>
      </c>
      <c r="X43" s="31" t="str">
        <f>'Data Base'!BB36</f>
        <v>Rem</v>
      </c>
      <c r="Y43" s="24">
        <f>'Data Base'!BD36</f>
        <v>2000</v>
      </c>
    </row>
    <row r="44" spans="1:25" s="1" customFormat="1" ht="12" customHeight="1">
      <c r="A44" s="36" t="str">
        <f>'Data Base'!E36</f>
        <v>Soquel, CA</v>
      </c>
      <c r="B44" s="16" t="str">
        <f>'Data Base'!Z36</f>
        <v>.</v>
      </c>
      <c r="C44" s="404"/>
      <c r="D44" s="404"/>
      <c r="E44" s="404"/>
      <c r="F44" s="403"/>
      <c r="G44" s="403"/>
      <c r="H44" s="403"/>
      <c r="I44" s="398"/>
      <c r="J44" s="61" t="str">
        <f>'Data Base'!AC36</f>
        <v>BR</v>
      </c>
      <c r="K44" s="15" t="str">
        <f>'Data Base'!AE36</f>
        <v>XP 100</v>
      </c>
      <c r="L44" s="17" t="str">
        <f>'Data Base'!AG36</f>
        <v>24 -- 11</v>
      </c>
      <c r="M44" s="15" t="str">
        <f>'Data Base'!AI36</f>
        <v>Unknown</v>
      </c>
      <c r="N44" s="17">
        <f>'Data Base'!AK36</f>
        <v>36</v>
      </c>
      <c r="O44" s="16">
        <f>'Data Base'!AM36</f>
        <v>0</v>
      </c>
      <c r="P44" s="62" t="s">
        <v>156</v>
      </c>
      <c r="Q44" s="19">
        <f>'Data Base'!AO36</f>
        <v>311299</v>
      </c>
      <c r="R44" s="17" t="str">
        <f>'Data Base'!AQ36</f>
        <v>GasChk</v>
      </c>
      <c r="S44" s="15" t="str">
        <f>'Data Base'!AS36</f>
        <v>N N</v>
      </c>
      <c r="T44" s="17" t="str">
        <f>'Data Base'!AU36</f>
        <v>type</v>
      </c>
      <c r="U44" s="15">
        <f>'Data Base'!AW36</f>
        <v>315</v>
      </c>
      <c r="V44" s="68" t="str">
        <f>'Data Base'!AY36</f>
        <v>Turax</v>
      </c>
      <c r="W44" s="65">
        <f>'Data Base'!BA36</f>
        <v>27</v>
      </c>
      <c r="X44" s="14" t="str">
        <f>'Data Base'!BC36</f>
        <v>7 ½</v>
      </c>
      <c r="Y44" s="24" t="str">
        <f>'Data Base'!BE36</f>
        <v>Est.</v>
      </c>
    </row>
    <row r="45" spans="1:25" s="1" customFormat="1" ht="12" customHeight="1">
      <c r="A45" s="35" t="str">
        <f>'Data Base'!D37</f>
        <v>Gardner, Alice</v>
      </c>
      <c r="B45" s="26" t="str">
        <f>'Data Base'!Y37</f>
        <v>PRO</v>
      </c>
      <c r="C45" s="404"/>
      <c r="D45" s="404"/>
      <c r="E45" s="404"/>
      <c r="F45" s="403" t="s">
        <v>458</v>
      </c>
      <c r="G45" s="403"/>
      <c r="H45" s="403"/>
      <c r="I45" s="398"/>
      <c r="J45" s="59">
        <f>'Data Base'!AB37</f>
        <v>308</v>
      </c>
      <c r="K45" s="28" t="str">
        <f>'Data Base'!AD37</f>
        <v>Remington</v>
      </c>
      <c r="L45" s="24" t="str">
        <f>'Data Base'!AF37</f>
        <v>Remington</v>
      </c>
      <c r="M45" s="28" t="str">
        <f>'Data Base'!AH37</f>
        <v>None</v>
      </c>
      <c r="N45" s="24" t="str">
        <f>'Data Base'!AJ37</f>
        <v>Leupold</v>
      </c>
      <c r="O45" s="26">
        <f>'Data Base'!AL37</f>
        <v>10</v>
      </c>
      <c r="P45" s="60" t="s">
        <v>318</v>
      </c>
      <c r="Q45" s="66" t="str">
        <f>'Data Base'!AN37</f>
        <v>Schauf</v>
      </c>
      <c r="R45" s="24">
        <f>'Data Base'!AP37</f>
        <v>192</v>
      </c>
      <c r="S45" s="28" t="str">
        <f>'Data Base'!AR37</f>
        <v>L</v>
      </c>
      <c r="T45" s="24" t="str">
        <f>'Data Base'!AT37</f>
        <v>Mono</v>
      </c>
      <c r="U45" s="28">
        <f>'Data Base'!AV37</f>
        <v>302</v>
      </c>
      <c r="V45" s="67" t="str">
        <f>'Data Base'!AX37</f>
        <v>LBT</v>
      </c>
      <c r="W45" s="31" t="str">
        <f>'Data Base'!AZ37</f>
        <v>AA 2200</v>
      </c>
      <c r="X45" s="31" t="str">
        <f>'Data Base'!BB37</f>
        <v>Win</v>
      </c>
      <c r="Y45" s="30">
        <f>'Data Base'!BD37</f>
        <v>1700</v>
      </c>
    </row>
    <row r="46" spans="1:25" s="1" customFormat="1" ht="12" customHeight="1">
      <c r="A46" s="36" t="str">
        <f>'Data Base'!E37</f>
        <v>Kent, WA</v>
      </c>
      <c r="B46" s="16" t="str">
        <f>'Data Base'!Z37</f>
        <v>.</v>
      </c>
      <c r="C46" s="404"/>
      <c r="D46" s="404"/>
      <c r="E46" s="404"/>
      <c r="F46" s="403"/>
      <c r="G46" s="403"/>
      <c r="H46" s="403"/>
      <c r="I46" s="398"/>
      <c r="J46" s="61" t="str">
        <f>'Data Base'!AC37</f>
        <v>Win</v>
      </c>
      <c r="K46" s="15" t="str">
        <f>'Data Base'!AE37</f>
        <v>700 VLS</v>
      </c>
      <c r="L46" s="17" t="str">
        <f>'Data Base'!AG37</f>
        <v>26 -- 10</v>
      </c>
      <c r="M46" s="15" t="str">
        <f>'Data Base'!AI37</f>
        <v>Remington</v>
      </c>
      <c r="N46" s="17">
        <f>'Data Base'!AK37</f>
        <v>36</v>
      </c>
      <c r="O46" s="16">
        <f>'Data Base'!AM37</f>
        <v>9</v>
      </c>
      <c r="P46" s="62" t="s">
        <v>156</v>
      </c>
      <c r="Q46" s="19" t="str">
        <f>'Data Base'!AO37</f>
        <v>30-205SP</v>
      </c>
      <c r="R46" s="17" t="str">
        <f>'Data Base'!AQ37</f>
        <v>GsChk</v>
      </c>
      <c r="S46" s="15" t="str">
        <f>'Data Base'!AS37</f>
        <v>N N</v>
      </c>
      <c r="T46" s="17" t="str">
        <f>'Data Base'!AU37</f>
        <v>type</v>
      </c>
      <c r="U46" s="15">
        <f>'Data Base'!AW37</f>
        <v>3105</v>
      </c>
      <c r="V46" s="68" t="str">
        <f>'Data Base'!AY37</f>
        <v>Blue</v>
      </c>
      <c r="W46" s="65">
        <f>'Data Base'!BA37</f>
        <v>18</v>
      </c>
      <c r="X46" s="14" t="str">
        <f>'Data Base'!BC37</f>
        <v>LR</v>
      </c>
      <c r="Y46" s="17" t="str">
        <f>'Data Base'!BE37</f>
        <v>Est.</v>
      </c>
    </row>
    <row r="47" spans="1:25" s="1" customFormat="1" ht="12" customHeight="1">
      <c r="A47" s="35" t="str">
        <f>'Data Base'!D38</f>
        <v>Haufschild, Bob</v>
      </c>
      <c r="B47" s="26" t="str">
        <f>'Data Base'!Y38</f>
        <v>PRO</v>
      </c>
      <c r="C47" s="403"/>
      <c r="D47" s="403"/>
      <c r="E47" s="403"/>
      <c r="F47" s="403"/>
      <c r="G47" s="403"/>
      <c r="H47" s="403"/>
      <c r="I47" s="397"/>
      <c r="J47" s="59">
        <f>'Data Base'!AB38</f>
        <v>308</v>
      </c>
      <c r="K47" s="28" t="str">
        <f>'Data Base'!AD38</f>
        <v>Savage</v>
      </c>
      <c r="L47" s="24" t="str">
        <f>'Data Base'!AF38</f>
        <v>Savage</v>
      </c>
      <c r="M47" s="28" t="str">
        <f>'Data Base'!AH38</f>
        <v>None</v>
      </c>
      <c r="N47" s="24" t="str">
        <f>'Data Base'!AJ38</f>
        <v>Nikon</v>
      </c>
      <c r="O47" s="26">
        <f>'Data Base'!AL38</f>
        <v>11</v>
      </c>
      <c r="P47" s="60" t="s">
        <v>318</v>
      </c>
      <c r="Q47" s="66" t="str">
        <f>'Data Base'!AN38</f>
        <v>RCBS</v>
      </c>
      <c r="R47" s="24">
        <f>'Data Base'!AP38</f>
        <v>207</v>
      </c>
      <c r="S47" s="28" t="str">
        <f>'Data Base'!AR38</f>
        <v>BP</v>
      </c>
      <c r="T47" s="24" t="str">
        <f>'Data Base'!AT38</f>
        <v>Lino 1</v>
      </c>
      <c r="U47" s="28" t="str">
        <f>'Data Base'!AV38</f>
        <v>Taper</v>
      </c>
      <c r="V47" s="67" t="str">
        <f>'Data Base'!AX38</f>
        <v>LBT</v>
      </c>
      <c r="W47" s="31" t="str">
        <f>'Data Base'!AZ38</f>
        <v>imr 4227</v>
      </c>
      <c r="X47" s="31" t="str">
        <f>'Data Base'!BB38</f>
        <v>Fed</v>
      </c>
      <c r="Y47" s="24">
        <f>'Data Base'!BD38</f>
        <v>1710</v>
      </c>
    </row>
    <row r="48" spans="1:25" s="1" customFormat="1" ht="12" customHeight="1">
      <c r="A48" s="36" t="str">
        <f>'Data Base'!E38</f>
        <v>Arlington, SD</v>
      </c>
      <c r="B48" s="16" t="str">
        <f>'Data Base'!Z38</f>
        <v>.</v>
      </c>
      <c r="C48" s="403"/>
      <c r="D48" s="403"/>
      <c r="E48" s="403"/>
      <c r="F48" s="403"/>
      <c r="G48" s="403"/>
      <c r="H48" s="403"/>
      <c r="I48" s="398"/>
      <c r="J48" s="61" t="str">
        <f>'Data Base'!AC38</f>
        <v>Win</v>
      </c>
      <c r="K48" s="15">
        <f>'Data Base'!AE38</f>
        <v>110</v>
      </c>
      <c r="L48" s="17" t="str">
        <f>'Data Base'!AG38</f>
        <v>.</v>
      </c>
      <c r="M48" s="15" t="str">
        <f>'Data Base'!AI38</f>
        <v>Savage</v>
      </c>
      <c r="N48" s="17" t="str">
        <f>'Data Base'!AK38</f>
        <v>6 x 24</v>
      </c>
      <c r="O48" s="16">
        <f>'Data Base'!AM38</f>
        <v>15</v>
      </c>
      <c r="P48" s="62" t="s">
        <v>156</v>
      </c>
      <c r="Q48" s="19" t="str">
        <f>'Data Base'!AO38</f>
        <v>200 sil</v>
      </c>
      <c r="R48" s="17" t="str">
        <f>'Data Base'!AQ38</f>
        <v>GsChk</v>
      </c>
      <c r="S48" s="15" t="str">
        <f>'Data Base'!AS38</f>
        <v>N N</v>
      </c>
      <c r="T48" s="17" t="str">
        <f>'Data Base'!AU38</f>
        <v>Lead 1</v>
      </c>
      <c r="U48" s="15">
        <f>'Data Base'!AW38</f>
        <v>311</v>
      </c>
      <c r="V48" s="68" t="str">
        <f>'Data Base'!AY38</f>
        <v>Blue</v>
      </c>
      <c r="W48" s="65">
        <f>'Data Base'!BA38</f>
        <v>21.5</v>
      </c>
      <c r="X48" s="14" t="str">
        <f>'Data Base'!BC38</f>
        <v>210m</v>
      </c>
      <c r="Y48" s="24" t="str">
        <f>'Data Base'!BE38</f>
        <v>Chro.</v>
      </c>
    </row>
    <row r="49" spans="1:25" s="1" customFormat="1" ht="12" customHeight="1">
      <c r="A49" s="35" t="str">
        <f>'Data Base'!D39</f>
        <v>Hisle, Dan</v>
      </c>
      <c r="B49" s="26" t="str">
        <f>'Data Base'!Y39</f>
        <v>UnR</v>
      </c>
      <c r="C49" s="403"/>
      <c r="D49" s="403"/>
      <c r="E49" s="403"/>
      <c r="F49" s="404"/>
      <c r="G49" s="404"/>
      <c r="H49" s="404"/>
      <c r="I49" s="398"/>
      <c r="J49" s="59">
        <f>'Data Base'!AB39</f>
        <v>30</v>
      </c>
      <c r="K49" s="28" t="str">
        <f>'Data Base'!AD39</f>
        <v>Remington</v>
      </c>
      <c r="L49" s="24" t="str">
        <f>'Data Base'!AF39</f>
        <v>Lilja</v>
      </c>
      <c r="M49" s="28" t="str">
        <f>'Data Base'!AH39</f>
        <v>1 deg.</v>
      </c>
      <c r="N49" s="24" t="str">
        <f>'Data Base'!AJ39</f>
        <v>Nightforce</v>
      </c>
      <c r="O49" s="26">
        <f>'Data Base'!AL39</f>
        <v>22</v>
      </c>
      <c r="P49" s="60" t="s">
        <v>318</v>
      </c>
      <c r="Q49" s="66" t="str">
        <f>'Data Base'!AN39</f>
        <v>LBT</v>
      </c>
      <c r="R49" s="24">
        <f>'Data Base'!AP39</f>
        <v>190</v>
      </c>
      <c r="S49" s="28" t="str">
        <f>'Data Base'!AR39</f>
        <v>L</v>
      </c>
      <c r="T49" s="24" t="str">
        <f>'Data Base'!AT39</f>
        <v>Lino-</v>
      </c>
      <c r="U49" s="28">
        <f>'Data Base'!AV39</f>
        <v>301</v>
      </c>
      <c r="V49" s="67" t="str">
        <f>'Data Base'!AX39</f>
        <v>LBT</v>
      </c>
      <c r="W49" s="31" t="str">
        <f>'Data Base'!AZ39</f>
        <v>Varget</v>
      </c>
      <c r="X49" s="31" t="str">
        <f>'Data Base'!BB39</f>
        <v>Fed</v>
      </c>
      <c r="Y49" s="30">
        <f>'Data Base'!BD39</f>
        <v>2103</v>
      </c>
    </row>
    <row r="50" spans="1:25" s="1" customFormat="1" ht="12" customHeight="1">
      <c r="A50" s="36" t="str">
        <f>'Data Base'!E39</f>
        <v>New Market, TN</v>
      </c>
      <c r="B50" s="16" t="str">
        <f>'Data Base'!Z39</f>
        <v>.</v>
      </c>
      <c r="C50" s="403"/>
      <c r="D50" s="403"/>
      <c r="E50" s="403"/>
      <c r="F50" s="404"/>
      <c r="G50" s="404"/>
      <c r="H50" s="404"/>
      <c r="I50" s="398"/>
      <c r="J50" s="61" t="str">
        <f>'Data Base'!AC39</f>
        <v>BR</v>
      </c>
      <c r="K50" s="15">
        <f>'Data Base'!AE39</f>
        <v>700</v>
      </c>
      <c r="L50" s="17" t="str">
        <f>'Data Base'!AG39</f>
        <v>26 -- 13</v>
      </c>
      <c r="M50" s="15" t="str">
        <f>'Data Base'!AI39</f>
        <v>Lee Six</v>
      </c>
      <c r="N50" s="17" t="str">
        <f>'Data Base'!AK39</f>
        <v>15 x 55</v>
      </c>
      <c r="O50" s="16">
        <f>'Data Base'!AM39</f>
        <v>4</v>
      </c>
      <c r="P50" s="62" t="s">
        <v>156</v>
      </c>
      <c r="Q50" s="19" t="str">
        <f>'Data Base'!AO39</f>
        <v>311-200</v>
      </c>
      <c r="R50" s="17" t="str">
        <f>'Data Base'!AQ39</f>
        <v>GsChk</v>
      </c>
      <c r="S50" s="15" t="str">
        <f>'Data Base'!AS39</f>
        <v>N N</v>
      </c>
      <c r="T50" s="17" t="str">
        <f>'Data Base'!AU39</f>
        <v>type</v>
      </c>
      <c r="U50" s="15">
        <f>'Data Base'!AW39</f>
        <v>310</v>
      </c>
      <c r="V50" s="68" t="str">
        <f>'Data Base'!AY39</f>
        <v>Blue</v>
      </c>
      <c r="W50" s="65">
        <f>'Data Base'!BA39</f>
        <v>30</v>
      </c>
      <c r="X50" s="14" t="str">
        <f>'Data Base'!BC39</f>
        <v>205m</v>
      </c>
      <c r="Y50" s="17" t="str">
        <f>'Data Base'!BE39</f>
        <v>Chro.</v>
      </c>
    </row>
    <row r="51" spans="1:25" s="1" customFormat="1" ht="12" customHeight="1">
      <c r="A51" s="35" t="str">
        <f>'Data Base'!D40</f>
        <v>Hisle, Sharon</v>
      </c>
      <c r="B51" s="26" t="str">
        <f>'Data Base'!Y40</f>
        <v>UnP</v>
      </c>
      <c r="C51" s="403"/>
      <c r="D51" s="403"/>
      <c r="E51" s="403"/>
      <c r="F51" s="404"/>
      <c r="G51" s="404"/>
      <c r="H51" s="404"/>
      <c r="I51" s="397"/>
      <c r="J51" s="59">
        <f>'Data Base'!AB40</f>
        <v>30</v>
      </c>
      <c r="K51" s="28" t="str">
        <f>'Data Base'!AD40</f>
        <v>Bat</v>
      </c>
      <c r="L51" s="24" t="str">
        <f>'Data Base'!AF40</f>
        <v>Lederer</v>
      </c>
      <c r="M51" s="28" t="str">
        <f>'Data Base'!AH40</f>
        <v>1 deg.</v>
      </c>
      <c r="N51" s="24" t="str">
        <f>'Data Base'!AJ40</f>
        <v>Sightron</v>
      </c>
      <c r="O51" s="26">
        <f>'Data Base'!AL40</f>
        <v>32</v>
      </c>
      <c r="P51" s="60" t="s">
        <v>318</v>
      </c>
      <c r="Q51" s="66" t="str">
        <f>'Data Base'!AN40</f>
        <v>Accurate</v>
      </c>
      <c r="R51" s="24">
        <f>'Data Base'!AP40</f>
        <v>180</v>
      </c>
      <c r="S51" s="28" t="str">
        <f>'Data Base'!AR40</f>
        <v>L</v>
      </c>
      <c r="T51" s="24" t="str">
        <f>'Data Base'!AT40</f>
        <v>Lino-</v>
      </c>
      <c r="U51" s="28">
        <f>'Data Base'!AV40</f>
        <v>301</v>
      </c>
      <c r="V51" s="67" t="str">
        <f>'Data Base'!AX40</f>
        <v>LBT</v>
      </c>
      <c r="W51" s="31" t="str">
        <f>'Data Base'!AZ40</f>
        <v>N 135</v>
      </c>
      <c r="X51" s="31" t="str">
        <f>'Data Base'!BB40</f>
        <v>Fed</v>
      </c>
      <c r="Y51" s="24">
        <f>'Data Base'!BD40</f>
        <v>2150</v>
      </c>
    </row>
    <row r="52" spans="1:25" s="1" customFormat="1" ht="12" customHeight="1">
      <c r="A52" s="36" t="str">
        <f>'Data Base'!E40</f>
        <v>New Market, TN</v>
      </c>
      <c r="B52" s="16" t="str">
        <f>'Data Base'!Z40</f>
        <v>.</v>
      </c>
      <c r="C52" s="403"/>
      <c r="D52" s="403"/>
      <c r="E52" s="403"/>
      <c r="F52" s="404"/>
      <c r="G52" s="404"/>
      <c r="H52" s="404"/>
      <c r="I52" s="398"/>
      <c r="J52" s="61" t="str">
        <f>'Data Base'!AC40</f>
        <v>BR</v>
      </c>
      <c r="K52" s="15" t="str">
        <f>'Data Base'!AE40</f>
        <v>MB</v>
      </c>
      <c r="L52" s="17" t="str">
        <f>'Data Base'!AG40</f>
        <v>20 -- 13</v>
      </c>
      <c r="M52" s="15" t="str">
        <f>'Data Base'!AI40</f>
        <v>Buttrick</v>
      </c>
      <c r="N52" s="17">
        <f>'Data Base'!AK40</f>
        <v>36</v>
      </c>
      <c r="O52" s="16">
        <f>'Data Base'!AM40</f>
        <v>0</v>
      </c>
      <c r="P52" s="62" t="s">
        <v>156</v>
      </c>
      <c r="Q52" s="19" t="str">
        <f>'Data Base'!AO40</f>
        <v>31-185C</v>
      </c>
      <c r="R52" s="17" t="str">
        <f>'Data Base'!AQ40</f>
        <v>GsChk</v>
      </c>
      <c r="S52" s="15" t="str">
        <f>'Data Base'!AS40</f>
        <v>N N</v>
      </c>
      <c r="T52" s="17" t="str">
        <f>'Data Base'!AU40</f>
        <v>type</v>
      </c>
      <c r="U52" s="15">
        <f>'Data Base'!AW40</f>
        <v>310</v>
      </c>
      <c r="V52" s="68" t="str">
        <f>'Data Base'!AY40</f>
        <v>Blue</v>
      </c>
      <c r="W52" s="65">
        <f>'Data Base'!BA40</f>
        <v>28.5</v>
      </c>
      <c r="X52" s="14" t="str">
        <f>'Data Base'!BC40</f>
        <v>205m</v>
      </c>
      <c r="Y52" s="24" t="str">
        <f>'Data Base'!BE40</f>
        <v>Est.</v>
      </c>
    </row>
    <row r="53" spans="1:25" s="1" customFormat="1" ht="12" customHeight="1">
      <c r="A53" s="35" t="str">
        <f>'Data Base'!D41</f>
        <v>Hudson, Dan</v>
      </c>
      <c r="B53" s="26" t="str">
        <f>'Data Base'!Y41</f>
        <v>HVY</v>
      </c>
      <c r="C53" s="403"/>
      <c r="D53" s="403"/>
      <c r="E53" s="403"/>
      <c r="F53" s="404"/>
      <c r="G53" s="404"/>
      <c r="H53" s="404"/>
      <c r="I53" s="398"/>
      <c r="J53" s="59">
        <f>'Data Base'!AB41</f>
        <v>30</v>
      </c>
      <c r="K53" s="28" t="str">
        <f>'Data Base'!AD41</f>
        <v>Hart</v>
      </c>
      <c r="L53" s="24" t="str">
        <f>'Data Base'!AF41</f>
        <v>Krieger</v>
      </c>
      <c r="M53" s="28" t="str">
        <f>'Data Base'!AH41</f>
        <v>3/4 deg.</v>
      </c>
      <c r="N53" s="24" t="str">
        <f>'Data Base'!AJ41</f>
        <v>B &amp; L</v>
      </c>
      <c r="O53" s="26">
        <f>'Data Base'!AL41</f>
        <v>13</v>
      </c>
      <c r="P53" s="60" t="s">
        <v>318</v>
      </c>
      <c r="Q53" s="66" t="str">
        <f>'Data Base'!AN41</f>
        <v>Old West</v>
      </c>
      <c r="R53" s="24">
        <f>'Data Base'!AP41</f>
        <v>187</v>
      </c>
      <c r="S53" s="28" t="str">
        <f>'Data Base'!AR41</f>
        <v>BP</v>
      </c>
      <c r="T53" s="24" t="str">
        <f>'Data Base'!AT41</f>
        <v>Lino</v>
      </c>
      <c r="U53" s="28">
        <f>'Data Base'!AV41</f>
        <v>302</v>
      </c>
      <c r="V53" s="67" t="str">
        <f>'Data Base'!AX41</f>
        <v>MTL</v>
      </c>
      <c r="W53" s="31" t="str">
        <f>'Data Base'!AZ41</f>
        <v>AA 3032</v>
      </c>
      <c r="X53" s="31" t="str">
        <f>'Data Base'!BB41</f>
        <v>Win</v>
      </c>
      <c r="Y53" s="30">
        <f>'Data Base'!BD41</f>
        <v>2200</v>
      </c>
    </row>
    <row r="54" spans="1:25" s="1" customFormat="1" ht="12" customHeight="1">
      <c r="A54" s="36" t="str">
        <f>'Data Base'!E41</f>
        <v>Iowa City, IA</v>
      </c>
      <c r="B54" s="16" t="str">
        <f>'Data Base'!Z41</f>
        <v>.</v>
      </c>
      <c r="C54" s="403"/>
      <c r="D54" s="403"/>
      <c r="E54" s="403"/>
      <c r="F54" s="404"/>
      <c r="G54" s="404"/>
      <c r="H54" s="404"/>
      <c r="I54" s="398"/>
      <c r="J54" s="61" t="str">
        <f>'Data Base'!AC41</f>
        <v>Kern</v>
      </c>
      <c r="K54" s="15" t="str">
        <f>'Data Base'!AE41</f>
        <v>2A</v>
      </c>
      <c r="L54" s="17" t="str">
        <f>'Data Base'!AG41</f>
        <v>24 -- 12</v>
      </c>
      <c r="M54" s="15" t="str">
        <f>'Data Base'!AI41</f>
        <v>CPS Alum</v>
      </c>
      <c r="N54" s="17">
        <f>'Data Base'!AK41</f>
        <v>36</v>
      </c>
      <c r="O54" s="16">
        <f>'Data Base'!AM41</f>
        <v>15</v>
      </c>
      <c r="P54" s="62" t="s">
        <v>156</v>
      </c>
      <c r="Q54" s="19" t="str">
        <f>'Data Base'!AO41</f>
        <v>30-187 GC</v>
      </c>
      <c r="R54" s="17" t="str">
        <f>'Data Base'!AQ41</f>
        <v>GsChk</v>
      </c>
      <c r="S54" s="15" t="str">
        <f>'Data Base'!AS41</f>
        <v>N Y</v>
      </c>
      <c r="T54" s="17" t="str">
        <f>'Data Base'!AU41</f>
        <v>type</v>
      </c>
      <c r="U54" s="15">
        <f>'Data Base'!AW41</f>
        <v>310</v>
      </c>
      <c r="V54" s="68" t="str">
        <f>'Data Base'!AY41</f>
        <v>Red</v>
      </c>
      <c r="W54" s="65">
        <f>'Data Base'!BA41</f>
        <v>29</v>
      </c>
      <c r="X54" s="14" t="str">
        <f>'Data Base'!BC41</f>
        <v>LR</v>
      </c>
      <c r="Y54" s="17" t="str">
        <f>'Data Base'!BE41</f>
        <v>Chro.</v>
      </c>
    </row>
    <row r="55" spans="1:25" s="1" customFormat="1" ht="12" customHeight="1">
      <c r="A55" s="35" t="str">
        <f>'Data Base'!D42</f>
        <v>Hyett, Bud</v>
      </c>
      <c r="B55" s="26" t="str">
        <f>'Data Base'!Y42</f>
        <v>PBB</v>
      </c>
      <c r="C55" s="403"/>
      <c r="D55" s="403"/>
      <c r="E55" s="403"/>
      <c r="F55" s="404"/>
      <c r="G55" s="404"/>
      <c r="H55" s="404"/>
      <c r="I55" s="397"/>
      <c r="J55" s="59" t="str">
        <f>'Data Base'!AB42</f>
        <v>25 - 20</v>
      </c>
      <c r="K55" s="28" t="str">
        <f>'Data Base'!AD42</f>
        <v>CPA</v>
      </c>
      <c r="L55" s="24" t="str">
        <f>'Data Base'!AF42</f>
        <v>Krieger</v>
      </c>
      <c r="M55" s="28" t="str">
        <f>'Data Base'!AH42</f>
        <v>BrchS</v>
      </c>
      <c r="N55" s="24" t="str">
        <f>'Data Base'!AJ42</f>
        <v>Lyman</v>
      </c>
      <c r="O55" s="26">
        <f>'Data Base'!AL42</f>
        <v>14</v>
      </c>
      <c r="P55" s="60" t="s">
        <v>318</v>
      </c>
      <c r="Q55" s="66" t="str">
        <f>'Data Base'!AN42</f>
        <v>D. Mos</v>
      </c>
      <c r="R55" s="24">
        <f>'Data Base'!AP42</f>
        <v>119</v>
      </c>
      <c r="S55" s="28" t="str">
        <f>'Data Base'!AR42</f>
        <v>L</v>
      </c>
      <c r="T55" s="24" t="str">
        <f>'Data Base'!AT42</f>
        <v>22 - 1</v>
      </c>
      <c r="U55" s="28">
        <f>'Data Base'!AV42</f>
        <v>250</v>
      </c>
      <c r="V55" s="67" t="str">
        <f>'Data Base'!AX42</f>
        <v>Javalina</v>
      </c>
      <c r="W55" s="31" t="str">
        <f>'Data Base'!AZ42</f>
        <v>AA # 9</v>
      </c>
      <c r="X55" s="31" t="str">
        <f>'Data Base'!BB42</f>
        <v>Fed</v>
      </c>
      <c r="Y55" s="24">
        <f>'Data Base'!BD42</f>
        <v>1450</v>
      </c>
    </row>
    <row r="56" spans="1:25" s="1" customFormat="1" ht="12" customHeight="1">
      <c r="A56" s="36" t="str">
        <f>'Data Base'!E42</f>
        <v>Granite Falls, WA</v>
      </c>
      <c r="B56" s="16" t="str">
        <f>'Data Base'!Z42</f>
        <v>BrchS</v>
      </c>
      <c r="C56" s="403"/>
      <c r="D56" s="403"/>
      <c r="E56" s="403"/>
      <c r="F56" s="404"/>
      <c r="G56" s="404"/>
      <c r="H56" s="404"/>
      <c r="I56" s="398"/>
      <c r="J56" s="61" t="str">
        <f>'Data Base'!AC42</f>
        <v>WCF</v>
      </c>
      <c r="K56" s="15" t="str">
        <f>'Data Base'!AE42</f>
        <v>44 ½</v>
      </c>
      <c r="L56" s="17" t="str">
        <f>'Data Base'!AG42</f>
        <v>28 -- 10</v>
      </c>
      <c r="M56" s="15" t="str">
        <f>'Data Base'!AI42</f>
        <v>J. Hawkins</v>
      </c>
      <c r="N56" s="17">
        <f>'Data Base'!AK42</f>
        <v>20</v>
      </c>
      <c r="O56" s="16">
        <f>'Data Base'!AM42</f>
        <v>14</v>
      </c>
      <c r="P56" s="62" t="s">
        <v>156</v>
      </c>
      <c r="Q56" s="19" t="str">
        <f>'Data Base'!AO42</f>
        <v>257119SP</v>
      </c>
      <c r="R56" s="17" t="str">
        <f>'Data Base'!AQ42</f>
        <v>PBB</v>
      </c>
      <c r="S56" s="15" t="str">
        <f>'Data Base'!AS42</f>
        <v>N N</v>
      </c>
      <c r="T56" s="17" t="str">
        <f>'Data Base'!AU42</f>
        <v>Pb - Sn</v>
      </c>
      <c r="U56" s="15">
        <f>'Data Base'!AW42</f>
        <v>258</v>
      </c>
      <c r="V56" s="68" t="str">
        <f>'Data Base'!AY42</f>
        <v>Schutzen</v>
      </c>
      <c r="W56" s="65">
        <f>'Data Base'!BA42</f>
        <v>8.6</v>
      </c>
      <c r="X56" s="14" t="str">
        <f>'Data Base'!BC42</f>
        <v>205m</v>
      </c>
      <c r="Y56" s="24" t="str">
        <f>'Data Base'!BE42</f>
        <v>Est.</v>
      </c>
    </row>
    <row r="57" spans="1:25" s="1" customFormat="1" ht="12" customHeight="1">
      <c r="A57" s="37" t="str">
        <f>'Data Base'!D43</f>
        <v>Ingle, Scott</v>
      </c>
      <c r="B57" s="40" t="str">
        <f>'Data Base'!Y43</f>
        <v>PRO</v>
      </c>
      <c r="C57" s="403"/>
      <c r="D57" s="403"/>
      <c r="E57" s="403"/>
      <c r="F57" s="404"/>
      <c r="G57" s="404"/>
      <c r="H57" s="404"/>
      <c r="I57" s="398"/>
      <c r="J57" s="63">
        <f>'Data Base'!AB43</f>
        <v>223</v>
      </c>
      <c r="K57" s="27" t="str">
        <f>'Data Base'!AD43</f>
        <v>DPMS</v>
      </c>
      <c r="L57" s="30" t="str">
        <f>'Data Base'!AF43</f>
        <v>DPMS</v>
      </c>
      <c r="M57" s="27" t="str">
        <f>'Data Base'!AH43</f>
        <v>None</v>
      </c>
      <c r="N57" s="27" t="str">
        <f>'Data Base'!AJ43</f>
        <v>Muller</v>
      </c>
      <c r="O57" s="30">
        <f>'Data Base'!AL43</f>
        <v>9</v>
      </c>
      <c r="P57" s="60" t="s">
        <v>318</v>
      </c>
      <c r="Q57" s="69" t="str">
        <f>'Data Base'!AN43</f>
        <v>Hoch</v>
      </c>
      <c r="R57" s="30">
        <f>'Data Base'!AP43</f>
        <v>58</v>
      </c>
      <c r="S57" s="27" t="str">
        <f>'Data Base'!AR43</f>
        <v>BP</v>
      </c>
      <c r="T57" s="27" t="str">
        <f>'Data Base'!AT43</f>
        <v>Lyman</v>
      </c>
      <c r="U57" s="30">
        <f>'Data Base'!AV43</f>
        <v>219</v>
      </c>
      <c r="V57" s="305" t="str">
        <f>'Data Base'!AX43</f>
        <v>Carnauba</v>
      </c>
      <c r="W57" s="30" t="str">
        <f>'Data Base'!AZ43</f>
        <v>N 110</v>
      </c>
      <c r="X57" s="27" t="str">
        <f>'Data Base'!BB43</f>
        <v>Fiocci</v>
      </c>
      <c r="Y57" s="30">
        <f>'Data Base'!BD43</f>
        <v>1850</v>
      </c>
    </row>
    <row r="58" spans="1:25" s="1" customFormat="1" ht="12" customHeight="1">
      <c r="A58" s="307" t="str">
        <f>'Data Base'!E43</f>
        <v>Cavour, SD</v>
      </c>
      <c r="B58" s="17" t="str">
        <f>'Data Base'!Z43</f>
        <v>.</v>
      </c>
      <c r="C58" s="403"/>
      <c r="D58" s="403"/>
      <c r="E58" s="403"/>
      <c r="F58" s="404"/>
      <c r="G58" s="404"/>
      <c r="H58" s="404"/>
      <c r="I58" s="398"/>
      <c r="J58" s="61" t="str">
        <f>'Data Base'!AC43</f>
        <v>Rem</v>
      </c>
      <c r="K58" s="15" t="str">
        <f>'Data Base'!AE43</f>
        <v>.</v>
      </c>
      <c r="L58" s="17" t="str">
        <f>'Data Base'!AG43</f>
        <v>16 -- 08</v>
      </c>
      <c r="M58" s="15" t="str">
        <f>'Data Base'!AI43</f>
        <v>DPMS</v>
      </c>
      <c r="N58" s="15">
        <f>'Data Base'!AK43</f>
        <v>40</v>
      </c>
      <c r="O58" s="17">
        <f>'Data Base'!AM43</f>
        <v>10</v>
      </c>
      <c r="P58" s="62" t="s">
        <v>156</v>
      </c>
      <c r="Q58" s="19">
        <f>'Data Base'!AO43</f>
        <v>55</v>
      </c>
      <c r="R58" s="17" t="str">
        <f>'Data Base'!AQ43</f>
        <v>GsChk</v>
      </c>
      <c r="S58" s="15" t="str">
        <f>'Data Base'!AS43</f>
        <v>N N</v>
      </c>
      <c r="T58" s="15" t="str">
        <f>'Data Base'!AU43</f>
        <v># 2</v>
      </c>
      <c r="U58" s="17">
        <f>'Data Base'!AW43</f>
        <v>225</v>
      </c>
      <c r="V58" s="306" t="str">
        <f>'Data Base'!AY43</f>
        <v>Red</v>
      </c>
      <c r="W58" s="304">
        <f>'Data Base'!BA43</f>
        <v>10.1</v>
      </c>
      <c r="X58" s="15" t="str">
        <f>'Data Base'!BC43</f>
        <v>.</v>
      </c>
      <c r="Y58" s="17" t="str">
        <f>'Data Base'!BE43</f>
        <v>Chro.</v>
      </c>
    </row>
    <row r="59" spans="1:35" s="1" customFormat="1" ht="12" customHeight="1">
      <c r="A59" s="420" t="s">
        <v>475</v>
      </c>
      <c r="B59" s="420"/>
      <c r="C59" s="420"/>
      <c r="D59" s="420"/>
      <c r="E59" s="420"/>
      <c r="F59" s="420"/>
      <c r="G59" s="420"/>
      <c r="H59" s="420"/>
      <c r="I59" s="420"/>
      <c r="J59" s="420"/>
      <c r="K59" s="420"/>
      <c r="L59" s="420"/>
      <c r="M59" s="420"/>
      <c r="N59" s="420"/>
      <c r="O59" s="420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303"/>
      <c r="AA59" s="303"/>
      <c r="AB59" s="303"/>
      <c r="AC59" s="303"/>
      <c r="AD59" s="303"/>
      <c r="AE59" s="303"/>
      <c r="AF59" s="303"/>
      <c r="AG59" s="303"/>
      <c r="AH59" s="303"/>
      <c r="AI59" s="303"/>
    </row>
    <row r="60" spans="1:25" s="1" customFormat="1" ht="16.5" customHeight="1">
      <c r="A60" s="388" t="s">
        <v>447</v>
      </c>
      <c r="B60" s="388"/>
      <c r="C60" s="388"/>
      <c r="D60" s="388"/>
      <c r="E60" s="388"/>
      <c r="F60" s="388"/>
      <c r="G60" s="388"/>
      <c r="H60" s="388"/>
      <c r="I60" s="388"/>
      <c r="J60" s="388"/>
      <c r="K60" s="388"/>
      <c r="L60" s="388"/>
      <c r="M60" s="388"/>
      <c r="N60" s="388"/>
      <c r="O60" s="388"/>
      <c r="P60" s="388"/>
      <c r="Q60" s="388"/>
      <c r="R60" s="388"/>
      <c r="S60" s="388"/>
      <c r="T60" s="388"/>
      <c r="U60" s="388"/>
      <c r="V60" s="388"/>
      <c r="W60" s="388"/>
      <c r="X60" s="388"/>
      <c r="Y60" s="388"/>
    </row>
    <row r="61" spans="1:25" s="1" customFormat="1" ht="15" customHeight="1" thickBot="1">
      <c r="A61" s="300"/>
      <c r="B61" s="300"/>
      <c r="C61" s="300"/>
      <c r="D61" s="300"/>
      <c r="E61" s="300"/>
      <c r="F61" s="300"/>
      <c r="G61" s="300"/>
      <c r="H61" s="300"/>
      <c r="I61" s="300"/>
      <c r="J61" s="300"/>
      <c r="K61" s="301" t="s">
        <v>474</v>
      </c>
      <c r="L61" s="301"/>
      <c r="M61" s="301"/>
      <c r="N61" s="301"/>
      <c r="O61" s="301"/>
      <c r="P61" s="301"/>
      <c r="Q61" s="302"/>
      <c r="R61" s="302"/>
      <c r="S61" s="302"/>
      <c r="T61" s="302"/>
      <c r="U61" s="302"/>
      <c r="V61" s="302"/>
      <c r="W61" s="302"/>
      <c r="X61" s="302"/>
      <c r="Y61" s="302"/>
    </row>
    <row r="62" spans="1:25" s="1" customFormat="1" ht="12" customHeight="1" thickBot="1">
      <c r="A62" s="390" t="s">
        <v>194</v>
      </c>
      <c r="B62" s="390"/>
      <c r="C62" s="390"/>
      <c r="D62" s="390"/>
      <c r="E62" s="390"/>
      <c r="F62" s="390"/>
      <c r="G62" s="390"/>
      <c r="H62" s="390"/>
      <c r="I62" s="390"/>
      <c r="J62" s="389" t="s">
        <v>234</v>
      </c>
      <c r="K62" s="390"/>
      <c r="L62" s="390"/>
      <c r="M62" s="390"/>
      <c r="N62" s="390"/>
      <c r="O62" s="390"/>
      <c r="P62" s="391"/>
      <c r="Q62" s="389" t="s">
        <v>259</v>
      </c>
      <c r="R62" s="390"/>
      <c r="S62" s="390"/>
      <c r="T62" s="390"/>
      <c r="U62" s="390"/>
      <c r="V62" s="391"/>
      <c r="W62" s="390" t="s">
        <v>330</v>
      </c>
      <c r="X62" s="390"/>
      <c r="Y62" s="390"/>
    </row>
    <row r="63" spans="1:25" s="1" customFormat="1" ht="12" customHeight="1">
      <c r="A63" s="365" t="s">
        <v>72</v>
      </c>
      <c r="B63" s="382" t="s">
        <v>264</v>
      </c>
      <c r="C63" s="383" t="s">
        <v>126</v>
      </c>
      <c r="D63" s="384"/>
      <c r="E63" s="384"/>
      <c r="F63" s="384"/>
      <c r="G63" s="384"/>
      <c r="H63" s="384"/>
      <c r="I63" s="202" t="s">
        <v>384</v>
      </c>
      <c r="J63" s="379" t="s">
        <v>319</v>
      </c>
      <c r="K63" s="104"/>
      <c r="L63" s="105"/>
      <c r="M63" s="106"/>
      <c r="N63" s="107"/>
      <c r="O63" s="337" t="s">
        <v>182</v>
      </c>
      <c r="P63" s="377"/>
      <c r="Q63" s="108"/>
      <c r="R63" s="368" t="s">
        <v>155</v>
      </c>
      <c r="S63" s="342" t="s">
        <v>251</v>
      </c>
      <c r="T63" s="109"/>
      <c r="U63" s="110"/>
      <c r="V63" s="111"/>
      <c r="W63" s="112"/>
      <c r="X63" s="112"/>
      <c r="Y63" s="107"/>
    </row>
    <row r="64" spans="1:25" s="1" customFormat="1" ht="12" customHeight="1">
      <c r="A64" s="366"/>
      <c r="B64" s="341"/>
      <c r="C64" s="369" t="s">
        <v>317</v>
      </c>
      <c r="D64" s="370"/>
      <c r="E64" s="371"/>
      <c r="F64" s="203"/>
      <c r="G64" s="204"/>
      <c r="H64" s="272"/>
      <c r="I64" s="206" t="s">
        <v>223</v>
      </c>
      <c r="J64" s="380"/>
      <c r="K64" s="106" t="s">
        <v>287</v>
      </c>
      <c r="L64" s="112" t="s">
        <v>343</v>
      </c>
      <c r="M64" s="106" t="s">
        <v>176</v>
      </c>
      <c r="N64" s="107" t="s">
        <v>263</v>
      </c>
      <c r="O64" s="337"/>
      <c r="P64" s="377"/>
      <c r="Q64" s="108" t="s">
        <v>79</v>
      </c>
      <c r="R64" s="347"/>
      <c r="S64" s="331"/>
      <c r="T64" s="109"/>
      <c r="U64" s="110" t="s">
        <v>307</v>
      </c>
      <c r="V64" s="111"/>
      <c r="W64" s="112"/>
      <c r="X64" s="112" t="s">
        <v>74</v>
      </c>
      <c r="Y64" s="107" t="s">
        <v>304</v>
      </c>
    </row>
    <row r="65" spans="1:25" s="1" customFormat="1" ht="12" customHeight="1">
      <c r="A65" s="367"/>
      <c r="B65" s="337" t="s">
        <v>139</v>
      </c>
      <c r="C65" s="372" t="s">
        <v>132</v>
      </c>
      <c r="D65" s="373"/>
      <c r="E65" s="374"/>
      <c r="F65" s="375" t="s">
        <v>219</v>
      </c>
      <c r="G65" s="376"/>
      <c r="H65" s="376"/>
      <c r="I65" s="206" t="s">
        <v>383</v>
      </c>
      <c r="J65" s="380"/>
      <c r="K65" s="113" t="s">
        <v>23</v>
      </c>
      <c r="L65" s="114" t="s">
        <v>295</v>
      </c>
      <c r="M65" s="113" t="s">
        <v>231</v>
      </c>
      <c r="N65" s="114" t="s">
        <v>295</v>
      </c>
      <c r="O65" s="337"/>
      <c r="P65" s="377"/>
      <c r="Q65" s="115" t="s">
        <v>295</v>
      </c>
      <c r="R65" s="347"/>
      <c r="S65" s="332"/>
      <c r="T65" s="109" t="s">
        <v>346</v>
      </c>
      <c r="U65" s="116" t="s">
        <v>335</v>
      </c>
      <c r="V65" s="111" t="s">
        <v>346</v>
      </c>
      <c r="W65" s="115" t="s">
        <v>350</v>
      </c>
      <c r="X65" s="114" t="s">
        <v>165</v>
      </c>
      <c r="Y65" s="117" t="s">
        <v>36</v>
      </c>
    </row>
    <row r="66" spans="1:25" s="1" customFormat="1" ht="12" customHeight="1">
      <c r="A66" s="366" t="s">
        <v>303</v>
      </c>
      <c r="B66" s="337"/>
      <c r="C66" s="269"/>
      <c r="D66" s="270"/>
      <c r="E66" s="270"/>
      <c r="F66" s="375" t="s">
        <v>114</v>
      </c>
      <c r="G66" s="376"/>
      <c r="H66" s="376"/>
      <c r="I66" s="206" t="s">
        <v>125</v>
      </c>
      <c r="J66" s="380"/>
      <c r="K66" s="106"/>
      <c r="L66" s="112"/>
      <c r="M66" s="106"/>
      <c r="N66" s="107"/>
      <c r="O66" s="337"/>
      <c r="P66" s="377"/>
      <c r="Q66" s="108"/>
      <c r="R66" s="348"/>
      <c r="S66" s="331" t="s">
        <v>208</v>
      </c>
      <c r="T66" s="109" t="s">
        <v>215</v>
      </c>
      <c r="U66" s="110"/>
      <c r="V66" s="111" t="s">
        <v>167</v>
      </c>
      <c r="W66" s="112"/>
      <c r="X66" s="112"/>
      <c r="Y66" s="107"/>
    </row>
    <row r="67" spans="1:25" s="1" customFormat="1" ht="12" customHeight="1">
      <c r="A67" s="366"/>
      <c r="B67" s="337"/>
      <c r="C67" s="385" t="s">
        <v>245</v>
      </c>
      <c r="D67" s="386"/>
      <c r="E67" s="387"/>
      <c r="F67" s="375" t="s">
        <v>132</v>
      </c>
      <c r="G67" s="376"/>
      <c r="H67" s="376"/>
      <c r="I67" s="206" t="s">
        <v>169</v>
      </c>
      <c r="J67" s="380"/>
      <c r="K67" s="106" t="s">
        <v>287</v>
      </c>
      <c r="L67" s="112" t="s">
        <v>222</v>
      </c>
      <c r="M67" s="106" t="s">
        <v>294</v>
      </c>
      <c r="N67" s="107" t="s">
        <v>229</v>
      </c>
      <c r="O67" s="337"/>
      <c r="P67" s="377"/>
      <c r="Q67" s="108" t="s">
        <v>153</v>
      </c>
      <c r="R67" s="109" t="s">
        <v>181</v>
      </c>
      <c r="S67" s="331"/>
      <c r="T67" s="109"/>
      <c r="U67" s="110" t="s">
        <v>301</v>
      </c>
      <c r="V67" s="111"/>
      <c r="W67" s="112" t="s">
        <v>322</v>
      </c>
      <c r="X67" s="112" t="s">
        <v>340</v>
      </c>
      <c r="Y67" s="107" t="s">
        <v>93</v>
      </c>
    </row>
    <row r="68" spans="1:25" s="1" customFormat="1" ht="12" customHeight="1">
      <c r="A68" s="367"/>
      <c r="B68" s="338"/>
      <c r="C68" s="372" t="s">
        <v>132</v>
      </c>
      <c r="D68" s="373"/>
      <c r="E68" s="374"/>
      <c r="F68" s="162"/>
      <c r="G68" s="208"/>
      <c r="H68" s="271"/>
      <c r="I68" s="209" t="s">
        <v>261</v>
      </c>
      <c r="J68" s="381"/>
      <c r="K68" s="113" t="s">
        <v>87</v>
      </c>
      <c r="L68" s="114" t="s">
        <v>46</v>
      </c>
      <c r="M68" s="113" t="s">
        <v>295</v>
      </c>
      <c r="N68" s="117"/>
      <c r="O68" s="338"/>
      <c r="P68" s="378"/>
      <c r="Q68" s="115" t="s">
        <v>340</v>
      </c>
      <c r="R68" s="271" t="s">
        <v>192</v>
      </c>
      <c r="S68" s="332"/>
      <c r="T68" s="271"/>
      <c r="U68" s="116" t="s">
        <v>335</v>
      </c>
      <c r="V68" s="119"/>
      <c r="W68" s="114" t="s">
        <v>95</v>
      </c>
      <c r="X68" s="114"/>
      <c r="Y68" s="117" t="s">
        <v>203</v>
      </c>
    </row>
    <row r="69" spans="1:25" s="1" customFormat="1" ht="12" customHeight="1">
      <c r="A69" s="35" t="str">
        <f>'Data Base'!D44</f>
        <v>Ingle, Sharon</v>
      </c>
      <c r="B69" s="26" t="str">
        <f>'Data Base'!Y44</f>
        <v>HNT</v>
      </c>
      <c r="C69" s="404"/>
      <c r="D69" s="404"/>
      <c r="E69" s="404"/>
      <c r="F69" s="404"/>
      <c r="G69" s="404"/>
      <c r="H69" s="404"/>
      <c r="I69" s="398"/>
      <c r="J69" s="59">
        <f>'Data Base'!AB44</f>
        <v>223</v>
      </c>
      <c r="K69" s="28" t="str">
        <f>'Data Base'!AD44</f>
        <v>Ruger</v>
      </c>
      <c r="L69" s="24" t="str">
        <f>'Data Base'!AF44</f>
        <v>Ruger</v>
      </c>
      <c r="M69" s="28" t="str">
        <f>'Data Base'!AH44</f>
        <v>None</v>
      </c>
      <c r="N69" s="24" t="str">
        <f>'Data Base'!AJ44</f>
        <v>Muller</v>
      </c>
      <c r="O69" s="26">
        <f>'Data Base'!AL44</f>
        <v>8</v>
      </c>
      <c r="P69" s="60" t="s">
        <v>318</v>
      </c>
      <c r="Q69" s="66" t="str">
        <f>'Data Base'!AN44</f>
        <v>Hoch</v>
      </c>
      <c r="R69" s="24">
        <f>'Data Base'!AP44</f>
        <v>58</v>
      </c>
      <c r="S69" s="28" t="str">
        <f>'Data Base'!AR44</f>
        <v>BP</v>
      </c>
      <c r="T69" s="24" t="str">
        <f>'Data Base'!AT44</f>
        <v>Lyman</v>
      </c>
      <c r="U69" s="28">
        <f>'Data Base'!AV44</f>
        <v>219</v>
      </c>
      <c r="V69" s="67" t="str">
        <f>'Data Base'!AX44</f>
        <v>Carnauba</v>
      </c>
      <c r="W69" s="31" t="str">
        <f>'Data Base'!AZ44</f>
        <v>N 110</v>
      </c>
      <c r="X69" s="31" t="str">
        <f>'Data Base'!BB44</f>
        <v>Fiocci</v>
      </c>
      <c r="Y69" s="24">
        <f>'Data Base'!BD44</f>
        <v>1885</v>
      </c>
    </row>
    <row r="70" spans="1:25" s="1" customFormat="1" ht="12" customHeight="1">
      <c r="A70" s="36" t="str">
        <f>'Data Base'!E44</f>
        <v>Cavour, SD</v>
      </c>
      <c r="B70" s="16" t="str">
        <f>'Data Base'!Z44</f>
        <v>.</v>
      </c>
      <c r="C70" s="404"/>
      <c r="D70" s="404"/>
      <c r="E70" s="404"/>
      <c r="F70" s="404"/>
      <c r="G70" s="404"/>
      <c r="H70" s="404"/>
      <c r="I70" s="398"/>
      <c r="J70" s="61" t="str">
        <f>'Data Base'!AC44</f>
        <v>Rem</v>
      </c>
      <c r="K70" s="15" t="str">
        <f>'Data Base'!AE44</f>
        <v>American</v>
      </c>
      <c r="L70" s="17" t="str">
        <f>'Data Base'!AG44</f>
        <v>22 -- 7</v>
      </c>
      <c r="M70" s="15" t="str">
        <f>'Data Base'!AI44</f>
        <v>Ruger</v>
      </c>
      <c r="N70" s="17" t="str">
        <f>'Data Base'!AK44</f>
        <v>8 x 32</v>
      </c>
      <c r="O70" s="16">
        <f>'Data Base'!AM44</f>
        <v>6</v>
      </c>
      <c r="P70" s="62" t="s">
        <v>156</v>
      </c>
      <c r="Q70" s="19">
        <f>'Data Base'!AO44</f>
        <v>55</v>
      </c>
      <c r="R70" s="17" t="str">
        <f>'Data Base'!AQ44</f>
        <v>GsChk</v>
      </c>
      <c r="S70" s="15" t="str">
        <f>'Data Base'!AS44</f>
        <v>N N</v>
      </c>
      <c r="T70" s="17" t="str">
        <f>'Data Base'!AU44</f>
        <v># 2</v>
      </c>
      <c r="U70" s="15">
        <f>'Data Base'!AW44</f>
        <v>225</v>
      </c>
      <c r="V70" s="68" t="str">
        <f>'Data Base'!AY44</f>
        <v>Red</v>
      </c>
      <c r="W70" s="65">
        <f>'Data Base'!BA44</f>
        <v>10.1</v>
      </c>
      <c r="X70" s="14" t="str">
        <f>'Data Base'!BC44</f>
        <v>.</v>
      </c>
      <c r="Y70" s="24" t="str">
        <f>'Data Base'!BE44</f>
        <v>Chro.</v>
      </c>
    </row>
    <row r="71" spans="1:25" s="1" customFormat="1" ht="12" customHeight="1">
      <c r="A71" s="37" t="str">
        <f>'Data Base'!D45</f>
        <v>Jones, Ruben Joe</v>
      </c>
      <c r="B71" s="40" t="str">
        <f>'Data Base'!Y45</f>
        <v>UnP</v>
      </c>
      <c r="C71" s="404"/>
      <c r="D71" s="404"/>
      <c r="E71" s="404"/>
      <c r="F71" s="404"/>
      <c r="G71" s="404"/>
      <c r="H71" s="404"/>
      <c r="I71" s="397"/>
      <c r="J71" s="63">
        <f>'Data Base'!AB45</f>
        <v>30</v>
      </c>
      <c r="K71" s="27" t="str">
        <f>'Data Base'!AD45</f>
        <v>Defiance</v>
      </c>
      <c r="L71" s="30" t="str">
        <f>'Data Base'!AF45</f>
        <v>Lilja</v>
      </c>
      <c r="M71" s="27" t="str">
        <f>'Data Base'!AH45</f>
        <v>1 deg.</v>
      </c>
      <c r="N71" s="30" t="str">
        <f>'Data Base'!AJ45</f>
        <v>Vortex</v>
      </c>
      <c r="O71" s="40">
        <f>'Data Base'!AL45</f>
        <v>20</v>
      </c>
      <c r="P71" s="60" t="s">
        <v>318</v>
      </c>
      <c r="Q71" s="69" t="str">
        <f>'Data Base'!AN45</f>
        <v>RCBS</v>
      </c>
      <c r="R71" s="30">
        <f>'Data Base'!AP45</f>
        <v>165</v>
      </c>
      <c r="S71" s="27" t="str">
        <f>'Data Base'!AR45</f>
        <v>L</v>
      </c>
      <c r="T71" s="30" t="str">
        <f>'Data Base'!AT45</f>
        <v>Lino-</v>
      </c>
      <c r="U71" s="27">
        <f>'Data Base'!AV45</f>
        <v>301</v>
      </c>
      <c r="V71" s="70" t="str">
        <f>'Data Base'!AX45</f>
        <v>LBT</v>
      </c>
      <c r="W71" s="29" t="str">
        <f>'Data Base'!AZ45</f>
        <v>N 135</v>
      </c>
      <c r="X71" s="29" t="str">
        <f>'Data Base'!BB45</f>
        <v>Fed</v>
      </c>
      <c r="Y71" s="30">
        <f>'Data Base'!BD45</f>
        <v>2150</v>
      </c>
    </row>
    <row r="72" spans="1:25" s="1" customFormat="1" ht="12" customHeight="1">
      <c r="A72" s="36" t="str">
        <f>'Data Base'!E45</f>
        <v>Moncks Corner, SC</v>
      </c>
      <c r="B72" s="16" t="str">
        <f>'Data Base'!Z45</f>
        <v>.</v>
      </c>
      <c r="C72" s="404"/>
      <c r="D72" s="404"/>
      <c r="E72" s="404"/>
      <c r="F72" s="404"/>
      <c r="G72" s="404"/>
      <c r="H72" s="404"/>
      <c r="I72" s="398"/>
      <c r="J72" s="61" t="str">
        <f>'Data Base'!AC45</f>
        <v>BR</v>
      </c>
      <c r="K72" s="15" t="str">
        <f>'Data Base'!AE45</f>
        <v>Rebel</v>
      </c>
      <c r="L72" s="17" t="str">
        <f>'Data Base'!AG45</f>
        <v>22 -- 13</v>
      </c>
      <c r="M72" s="15" t="str">
        <f>'Data Base'!AI45</f>
        <v>McMillan</v>
      </c>
      <c r="N72" s="17" t="str">
        <f>'Data Base'!AK45</f>
        <v>15 x 60</v>
      </c>
      <c r="O72" s="16" t="str">
        <f>'Data Base'!AM45</f>
        <v>.</v>
      </c>
      <c r="P72" s="62" t="s">
        <v>156</v>
      </c>
      <c r="Q72" s="19" t="str">
        <f>'Data Base'!AO45</f>
        <v>165 Sil</v>
      </c>
      <c r="R72" s="17" t="str">
        <f>'Data Base'!AQ45</f>
        <v>GsChk</v>
      </c>
      <c r="S72" s="15" t="str">
        <f>'Data Base'!AS45</f>
        <v>N Y</v>
      </c>
      <c r="T72" s="17" t="str">
        <f>'Data Base'!AU45</f>
        <v>type</v>
      </c>
      <c r="U72" s="15">
        <f>'Data Base'!AW45</f>
        <v>309</v>
      </c>
      <c r="V72" s="68" t="str">
        <f>'Data Base'!AY45</f>
        <v>Blue</v>
      </c>
      <c r="W72" s="65">
        <f>'Data Base'!BA45</f>
        <v>30</v>
      </c>
      <c r="X72" s="14" t="str">
        <f>'Data Base'!BC45</f>
        <v>205m</v>
      </c>
      <c r="Y72" s="17" t="str">
        <f>'Data Base'!BE45</f>
        <v>Est.</v>
      </c>
    </row>
    <row r="73" spans="1:25" s="1" customFormat="1" ht="12" customHeight="1">
      <c r="A73" s="37" t="str">
        <f>'Data Base'!D46</f>
        <v>Kastning, Michael</v>
      </c>
      <c r="B73" s="40" t="str">
        <f>'Data Base'!Y46</f>
        <v>PRO</v>
      </c>
      <c r="C73" s="403"/>
      <c r="D73" s="403"/>
      <c r="E73" s="403"/>
      <c r="F73" s="403" t="s">
        <v>29</v>
      </c>
      <c r="G73" s="403"/>
      <c r="H73" s="403"/>
      <c r="I73" s="398"/>
      <c r="J73" s="63">
        <f>'Data Base'!AB46</f>
        <v>308</v>
      </c>
      <c r="K73" s="27" t="str">
        <f>'Data Base'!AD46</f>
        <v>Savage</v>
      </c>
      <c r="L73" s="30" t="str">
        <f>'Data Base'!AF46</f>
        <v>Savage</v>
      </c>
      <c r="M73" s="27" t="str">
        <f>'Data Base'!AH46</f>
        <v>None</v>
      </c>
      <c r="N73" s="30" t="str">
        <f>'Data Base'!AJ46</f>
        <v>Vortex</v>
      </c>
      <c r="O73" s="40">
        <f>'Data Base'!AL46</f>
        <v>11</v>
      </c>
      <c r="P73" s="60" t="s">
        <v>318</v>
      </c>
      <c r="Q73" s="69" t="str">
        <f>'Data Base'!AN46</f>
        <v>RCBS</v>
      </c>
      <c r="R73" s="30">
        <f>'Data Base'!AP46</f>
        <v>205</v>
      </c>
      <c r="S73" s="27" t="str">
        <f>'Data Base'!AR46</f>
        <v>BP</v>
      </c>
      <c r="T73" s="30" t="str">
        <f>'Data Base'!AT46</f>
        <v>Lyman</v>
      </c>
      <c r="U73" s="27">
        <f>'Data Base'!AV46</f>
        <v>300</v>
      </c>
      <c r="V73" s="70" t="str">
        <f>'Data Base'!AX46</f>
        <v>Wht Lbl</v>
      </c>
      <c r="W73" s="29" t="str">
        <f>'Data Base'!AZ46</f>
        <v>imr 4227</v>
      </c>
      <c r="X73" s="29" t="str">
        <f>'Data Base'!BB46</f>
        <v>CCI</v>
      </c>
      <c r="Y73" s="30">
        <f>'Data Base'!BD46</f>
        <v>1600</v>
      </c>
    </row>
    <row r="74" spans="1:25" s="1" customFormat="1" ht="12" customHeight="1">
      <c r="A74" s="36" t="str">
        <f>'Data Base'!E46</f>
        <v>Elk Point, SD</v>
      </c>
      <c r="B74" s="16" t="str">
        <f>'Data Base'!Z46</f>
        <v>.</v>
      </c>
      <c r="C74" s="403"/>
      <c r="D74" s="403"/>
      <c r="E74" s="403"/>
      <c r="F74" s="403"/>
      <c r="G74" s="403"/>
      <c r="H74" s="403"/>
      <c r="I74" s="398"/>
      <c r="J74" s="61" t="str">
        <f>'Data Base'!AC46</f>
        <v>Win</v>
      </c>
      <c r="K74" s="15" t="str">
        <f>'Data Base'!AE46</f>
        <v>12BVSS</v>
      </c>
      <c r="L74" s="17" t="str">
        <f>'Data Base'!AG46</f>
        <v>26 -- 10</v>
      </c>
      <c r="M74" s="15" t="str">
        <f>'Data Base'!AI46</f>
        <v>Savage</v>
      </c>
      <c r="N74" s="17" t="str">
        <f>'Data Base'!AK46</f>
        <v>6.5 x 20</v>
      </c>
      <c r="O74" s="16">
        <f>'Data Base'!AM46</f>
        <v>8</v>
      </c>
      <c r="P74" s="62" t="s">
        <v>156</v>
      </c>
      <c r="Q74" s="19" t="str">
        <f>'Data Base'!AO46</f>
        <v>200 Sil</v>
      </c>
      <c r="R74" s="17" t="str">
        <f>'Data Base'!AQ46</f>
        <v>GsChk</v>
      </c>
      <c r="S74" s="15" t="str">
        <f>'Data Base'!AS46</f>
        <v>N N</v>
      </c>
      <c r="T74" s="17" t="str">
        <f>'Data Base'!AU46</f>
        <v># 2</v>
      </c>
      <c r="U74" s="15">
        <f>'Data Base'!AW46</f>
        <v>310</v>
      </c>
      <c r="V74" s="68" t="str">
        <f>'Data Base'!AY46</f>
        <v>2500+</v>
      </c>
      <c r="W74" s="65">
        <f>'Data Base'!BA46</f>
        <v>20</v>
      </c>
      <c r="X74" s="14">
        <f>'Data Base'!BC46</f>
        <v>200</v>
      </c>
      <c r="Y74" s="17" t="str">
        <f>'Data Base'!BE46</f>
        <v>Est.</v>
      </c>
    </row>
    <row r="75" spans="1:25" s="1" customFormat="1" ht="12" customHeight="1">
      <c r="A75" s="35" t="str">
        <f>'Data Base'!D47</f>
        <v>Kauffman, Angela</v>
      </c>
      <c r="B75" s="26" t="str">
        <f>'Data Base'!Y47</f>
        <v>PBB</v>
      </c>
      <c r="C75" s="403"/>
      <c r="D75" s="403"/>
      <c r="E75" s="403"/>
      <c r="F75" s="403" t="s">
        <v>298</v>
      </c>
      <c r="G75" s="403"/>
      <c r="H75" s="403"/>
      <c r="I75" s="397"/>
      <c r="J75" s="59" t="str">
        <f>'Data Base'!AB47</f>
        <v>32 Miller</v>
      </c>
      <c r="K75" s="28" t="str">
        <f>'Data Base'!AD47</f>
        <v>FBW</v>
      </c>
      <c r="L75" s="24" t="str">
        <f>'Data Base'!AF47</f>
        <v>Ron Smith</v>
      </c>
      <c r="M75" s="28" t="str">
        <f>'Data Base'!AH47</f>
        <v>1 deg.</v>
      </c>
      <c r="N75" s="24" t="str">
        <f>'Data Base'!AJ47</f>
        <v>Burris</v>
      </c>
      <c r="O75" s="26" t="str">
        <f>'Data Base'!AL47</f>
        <v>.</v>
      </c>
      <c r="P75" s="64" t="s">
        <v>318</v>
      </c>
      <c r="Q75" s="66" t="str">
        <f>'Data Base'!AN47</f>
        <v>Hoch</v>
      </c>
      <c r="R75" s="24">
        <f>'Data Base'!AP47</f>
        <v>212</v>
      </c>
      <c r="S75" s="28" t="str">
        <f>'Data Base'!AR47</f>
        <v>BP</v>
      </c>
      <c r="T75" s="24" t="str">
        <f>'Data Base'!AT47</f>
        <v>20 - 1</v>
      </c>
      <c r="U75" s="28" t="str">
        <f>'Data Base'!AV47</f>
        <v>Taper</v>
      </c>
      <c r="V75" s="67" t="str">
        <f>'Data Base'!AX47</f>
        <v>Wht Lbl</v>
      </c>
      <c r="W75" s="31" t="str">
        <f>'Data Base'!AZ47</f>
        <v>AA # 9</v>
      </c>
      <c r="X75" s="31" t="str">
        <f>'Data Base'!BB47</f>
        <v>CCI</v>
      </c>
      <c r="Y75" s="24">
        <f>'Data Base'!BD47</f>
        <v>1450</v>
      </c>
    </row>
    <row r="76" spans="1:25" s="1" customFormat="1" ht="12" customHeight="1">
      <c r="A76" s="36" t="str">
        <f>'Data Base'!E47</f>
        <v>Toronto, IA</v>
      </c>
      <c r="B76" s="16" t="str">
        <f>'Data Base'!Z47</f>
        <v>BrchS</v>
      </c>
      <c r="C76" s="403"/>
      <c r="D76" s="403"/>
      <c r="E76" s="403"/>
      <c r="F76" s="403"/>
      <c r="G76" s="403"/>
      <c r="H76" s="403"/>
      <c r="I76" s="398"/>
      <c r="J76" s="61" t="str">
        <f>'Data Base'!AC47</f>
        <v>Short</v>
      </c>
      <c r="K76" s="15" t="str">
        <f>'Data Base'!AE47</f>
        <v>S</v>
      </c>
      <c r="L76" s="17" t="str">
        <f>'Data Base'!AG47</f>
        <v>24.5 -- Gain</v>
      </c>
      <c r="M76" s="15" t="str">
        <f>'Data Base'!AI47</f>
        <v>Riverview</v>
      </c>
      <c r="N76" s="17">
        <f>'Data Base'!AK47</f>
        <v>20</v>
      </c>
      <c r="O76" s="16" t="str">
        <f>'Data Base'!AM47</f>
        <v>.</v>
      </c>
      <c r="P76" s="62" t="s">
        <v>156</v>
      </c>
      <c r="Q76" s="19" t="str">
        <f>'Data Base'!AO47</f>
        <v>C 7702</v>
      </c>
      <c r="R76" s="17" t="str">
        <f>'Data Base'!AQ47</f>
        <v>PBB</v>
      </c>
      <c r="S76" s="15" t="str">
        <f>'Data Base'!AS47</f>
        <v>N N</v>
      </c>
      <c r="T76" s="17" t="str">
        <f>'Data Base'!AU47</f>
        <v>Pb - Sn</v>
      </c>
      <c r="U76" s="15">
        <f>'Data Base'!AW47</f>
        <v>321</v>
      </c>
      <c r="V76" s="68" t="str">
        <f>'Data Base'!AY47</f>
        <v>BAC</v>
      </c>
      <c r="W76" s="65">
        <f>'Data Base'!BA47</f>
        <v>11.4</v>
      </c>
      <c r="X76" s="14">
        <f>'Data Base'!BC47</f>
        <v>400</v>
      </c>
      <c r="Y76" s="17" t="str">
        <f>'Data Base'!BE47</f>
        <v>Chro.</v>
      </c>
    </row>
    <row r="77" spans="1:25" s="1" customFormat="1" ht="12" customHeight="1">
      <c r="A77" s="35" t="str">
        <f>'Data Base'!D48</f>
        <v>Latham, Glenn</v>
      </c>
      <c r="B77" s="26" t="str">
        <f>'Data Base'!Y48</f>
        <v>PRO</v>
      </c>
      <c r="C77" s="403"/>
      <c r="D77" s="403"/>
      <c r="E77" s="403"/>
      <c r="F77" s="403" t="s">
        <v>453</v>
      </c>
      <c r="G77" s="403"/>
      <c r="H77" s="403"/>
      <c r="I77" s="398"/>
      <c r="J77" s="59" t="str">
        <f>'Data Base'!AB48</f>
        <v>30 - 06</v>
      </c>
      <c r="K77" s="28" t="str">
        <f>'Data Base'!AD48</f>
        <v>Winchester</v>
      </c>
      <c r="L77" s="24" t="str">
        <f>'Data Base'!AF48</f>
        <v>Winchester</v>
      </c>
      <c r="M77" s="28" t="str">
        <f>'Data Base'!AH48</f>
        <v>310x3deg</v>
      </c>
      <c r="N77" s="24" t="str">
        <f>'Data Base'!AJ48</f>
        <v>Leupold</v>
      </c>
      <c r="O77" s="26">
        <f>'Data Base'!AL48</f>
        <v>9</v>
      </c>
      <c r="P77" s="60" t="s">
        <v>318</v>
      </c>
      <c r="Q77" s="66" t="str">
        <f>'Data Base'!AN48</f>
        <v>Hoch</v>
      </c>
      <c r="R77" s="24">
        <f>'Data Base'!AP48</f>
        <v>185</v>
      </c>
      <c r="S77" s="28" t="str">
        <f>'Data Base'!AR48</f>
        <v>L</v>
      </c>
      <c r="T77" s="24" t="str">
        <f>'Data Base'!AT48</f>
        <v>Lino</v>
      </c>
      <c r="U77" s="28">
        <f>'Data Base'!AV48</f>
        <v>302</v>
      </c>
      <c r="V77" s="67" t="str">
        <f>'Data Base'!AX48</f>
        <v>M&amp;N</v>
      </c>
      <c r="W77" s="31" t="str">
        <f>'Data Base'!AZ48</f>
        <v>Rel #7</v>
      </c>
      <c r="X77" s="31" t="str">
        <f>'Data Base'!BB48</f>
        <v>Win</v>
      </c>
      <c r="Y77" s="24">
        <f>'Data Base'!BD48</f>
        <v>1950</v>
      </c>
    </row>
    <row r="78" spans="1:25" s="1" customFormat="1" ht="12" customHeight="1">
      <c r="A78" s="36" t="str">
        <f>'Data Base'!E48</f>
        <v>Arvada, CO</v>
      </c>
      <c r="B78" s="16" t="str">
        <f>'Data Base'!Z48</f>
        <v>.</v>
      </c>
      <c r="C78" s="403"/>
      <c r="D78" s="403"/>
      <c r="E78" s="403"/>
      <c r="F78" s="403"/>
      <c r="G78" s="403"/>
      <c r="H78" s="403"/>
      <c r="I78" s="398"/>
      <c r="J78" s="61" t="str">
        <f>'Data Base'!AC48</f>
        <v>Sprgfield</v>
      </c>
      <c r="K78" s="15">
        <f>'Data Base'!AE48</f>
        <v>70</v>
      </c>
      <c r="L78" s="17" t="str">
        <f>'Data Base'!AG48</f>
        <v>24 -- 10</v>
      </c>
      <c r="M78" s="15" t="str">
        <f>'Data Base'!AI48</f>
        <v>Winchester</v>
      </c>
      <c r="N78" s="17">
        <f>'Data Base'!AK48</f>
        <v>24</v>
      </c>
      <c r="O78" s="16">
        <f>'Data Base'!AM48</f>
        <v>1</v>
      </c>
      <c r="P78" s="62" t="s">
        <v>156</v>
      </c>
      <c r="Q78" s="19" t="str">
        <f>'Data Base'!AO48</f>
        <v>310-180</v>
      </c>
      <c r="R78" s="17" t="str">
        <f>'Data Base'!AQ48</f>
        <v>GsChk</v>
      </c>
      <c r="S78" s="15" t="str">
        <f>'Data Base'!AS48</f>
        <v>N N</v>
      </c>
      <c r="T78" s="17" t="str">
        <f>'Data Base'!AU48</f>
        <v>type</v>
      </c>
      <c r="U78" s="15">
        <f>'Data Base'!AW48</f>
        <v>310</v>
      </c>
      <c r="V78" s="68" t="str">
        <f>'Data Base'!AY48</f>
        <v>.</v>
      </c>
      <c r="W78" s="65">
        <f>'Data Base'!BA48</f>
        <v>28</v>
      </c>
      <c r="X78" s="14" t="str">
        <f>'Data Base'!BC48</f>
        <v>LP</v>
      </c>
      <c r="Y78" s="24" t="str">
        <f>'Data Base'!BE48</f>
        <v>Chro.</v>
      </c>
    </row>
    <row r="79" spans="1:25" s="1" customFormat="1" ht="12" customHeight="1">
      <c r="A79" s="35" t="str">
        <f>'Data Base'!D49</f>
        <v>Lineberger, Robbie</v>
      </c>
      <c r="B79" s="26" t="str">
        <f>'Data Base'!Y49</f>
        <v>UnP</v>
      </c>
      <c r="C79" s="403" t="s">
        <v>195</v>
      </c>
      <c r="D79" s="403"/>
      <c r="E79" s="403"/>
      <c r="F79" s="403" t="s">
        <v>454</v>
      </c>
      <c r="G79" s="403"/>
      <c r="H79" s="403"/>
      <c r="I79" s="397"/>
      <c r="J79" s="59">
        <f>'Data Base'!AB49</f>
        <v>30</v>
      </c>
      <c r="K79" s="28" t="str">
        <f>'Data Base'!AD49</f>
        <v>Remington</v>
      </c>
      <c r="L79" s="24" t="str">
        <f>'Data Base'!AF49</f>
        <v>Lilja</v>
      </c>
      <c r="M79" s="28" t="str">
        <f>'Data Base'!AH49</f>
        <v>1 deg.</v>
      </c>
      <c r="N79" s="24" t="str">
        <f>'Data Base'!AJ49</f>
        <v>Vortex</v>
      </c>
      <c r="O79" s="26">
        <f>'Data Base'!AL49</f>
        <v>23</v>
      </c>
      <c r="P79" s="60" t="s">
        <v>318</v>
      </c>
      <c r="Q79" s="66" t="str">
        <f>'Data Base'!AN49</f>
        <v>LBT</v>
      </c>
      <c r="R79" s="24">
        <f>'Data Base'!AP49</f>
        <v>180</v>
      </c>
      <c r="S79" s="28" t="str">
        <f>'Data Base'!AR49</f>
        <v>BP</v>
      </c>
      <c r="T79" s="24" t="str">
        <f>'Data Base'!AT49</f>
        <v>Lino-</v>
      </c>
      <c r="U79" s="28">
        <f>'Data Base'!AV49</f>
        <v>129</v>
      </c>
      <c r="V79" s="67" t="str">
        <f>'Data Base'!AX49</f>
        <v>LBT</v>
      </c>
      <c r="W79" s="31" t="str">
        <f>'Data Base'!AZ49</f>
        <v>LT 32</v>
      </c>
      <c r="X79" s="31" t="str">
        <f>'Data Base'!BB49</f>
        <v>Rem</v>
      </c>
      <c r="Y79" s="30">
        <f>'Data Base'!BD49</f>
        <v>2284</v>
      </c>
    </row>
    <row r="80" spans="1:25" s="1" customFormat="1" ht="12" customHeight="1">
      <c r="A80" s="36" t="str">
        <f>'Data Base'!E49</f>
        <v>Rock Hill, SC</v>
      </c>
      <c r="B80" s="16" t="str">
        <f>'Data Base'!Z49</f>
        <v>.</v>
      </c>
      <c r="C80" s="403"/>
      <c r="D80" s="403"/>
      <c r="E80" s="403"/>
      <c r="F80" s="403"/>
      <c r="G80" s="403"/>
      <c r="H80" s="403"/>
      <c r="I80" s="398"/>
      <c r="J80" s="61" t="str">
        <f>'Data Base'!AC49</f>
        <v>BR</v>
      </c>
      <c r="K80" s="15" t="str">
        <f>'Data Base'!AE49</f>
        <v>XP 100</v>
      </c>
      <c r="L80" s="17" t="str">
        <f>'Data Base'!AG49</f>
        <v>21 -- 14</v>
      </c>
      <c r="M80" s="15" t="str">
        <f>'Data Base'!AI49</f>
        <v>Kelbly</v>
      </c>
      <c r="N80" s="17" t="str">
        <f>'Data Base'!AK49</f>
        <v>10 x 60</v>
      </c>
      <c r="O80" s="16">
        <f>'Data Base'!AM49</f>
        <v>5</v>
      </c>
      <c r="P80" s="62" t="s">
        <v>156</v>
      </c>
      <c r="Q80" s="19" t="str">
        <f>'Data Base'!AO49</f>
        <v>312-190</v>
      </c>
      <c r="R80" s="17" t="str">
        <f>'Data Base'!AQ49</f>
        <v>GsChk</v>
      </c>
      <c r="S80" s="15" t="str">
        <f>'Data Base'!AS49</f>
        <v>N Y</v>
      </c>
      <c r="T80" s="17" t="str">
        <f>'Data Base'!AU49</f>
        <v>type</v>
      </c>
      <c r="U80" s="15">
        <f>'Data Base'!AW49</f>
        <v>310</v>
      </c>
      <c r="V80" s="68" t="str">
        <f>'Data Base'!AY49</f>
        <v>Blue</v>
      </c>
      <c r="W80" s="65">
        <f>'Data Base'!BA49</f>
        <v>27.9</v>
      </c>
      <c r="X80" s="14" t="str">
        <f>'Data Base'!BC49</f>
        <v>7 ½</v>
      </c>
      <c r="Y80" s="17" t="str">
        <f>'Data Base'!BE49</f>
        <v>Chro.</v>
      </c>
    </row>
    <row r="81" spans="1:25" s="1" customFormat="1" ht="12" customHeight="1">
      <c r="A81" s="35" t="str">
        <f>'Data Base'!D50</f>
        <v>Nelson, Duane</v>
      </c>
      <c r="B81" s="26" t="str">
        <f>'Data Base'!Y50</f>
        <v>HNT</v>
      </c>
      <c r="C81" s="403" t="s">
        <v>298</v>
      </c>
      <c r="D81" s="403"/>
      <c r="E81" s="403"/>
      <c r="F81" s="413"/>
      <c r="G81" s="414"/>
      <c r="H81" s="415"/>
      <c r="I81" s="398"/>
      <c r="J81" s="59" t="str">
        <f>'Data Base'!AB50</f>
        <v>30 - 06</v>
      </c>
      <c r="K81" s="28" t="str">
        <f>'Data Base'!AD50</f>
        <v>Browning</v>
      </c>
      <c r="L81" s="24" t="str">
        <f>'Data Base'!AF50</f>
        <v>Browning</v>
      </c>
      <c r="M81" s="28" t="str">
        <f>'Data Base'!AH50</f>
        <v>None</v>
      </c>
      <c r="N81" s="24" t="str">
        <f>'Data Base'!AJ50</f>
        <v>Leupold</v>
      </c>
      <c r="O81" s="26">
        <f>'Data Base'!AL50</f>
        <v>9</v>
      </c>
      <c r="P81" s="60" t="s">
        <v>318</v>
      </c>
      <c r="Q81" s="66" t="str">
        <f>'Data Base'!AN50</f>
        <v>NOE</v>
      </c>
      <c r="R81" s="24">
        <f>'Data Base'!AP50</f>
        <v>205</v>
      </c>
      <c r="S81" s="28" t="str">
        <f>'Data Base'!AR50</f>
        <v>L</v>
      </c>
      <c r="T81" s="24" t="str">
        <f>'Data Base'!AT50</f>
        <v>WW 3</v>
      </c>
      <c r="U81" s="28">
        <f>'Data Base'!AV50</f>
        <v>301</v>
      </c>
      <c r="V81" s="67" t="str">
        <f>'Data Base'!AX50</f>
        <v>LBT</v>
      </c>
      <c r="W81" s="31" t="str">
        <f>'Data Base'!AZ50</f>
        <v>AA 5744</v>
      </c>
      <c r="X81" s="31" t="str">
        <f>'Data Base'!BB50</f>
        <v>CCI</v>
      </c>
      <c r="Y81" s="24">
        <f>'Data Base'!BD50</f>
        <v>1500</v>
      </c>
    </row>
    <row r="82" spans="1:25" s="1" customFormat="1" ht="12" customHeight="1">
      <c r="A82" s="36" t="str">
        <f>'Data Base'!E50</f>
        <v>Sioux City, IA</v>
      </c>
      <c r="B82" s="16" t="str">
        <f>'Data Base'!Z50</f>
        <v>.</v>
      </c>
      <c r="C82" s="403"/>
      <c r="D82" s="403"/>
      <c r="E82" s="403"/>
      <c r="F82" s="416"/>
      <c r="G82" s="417"/>
      <c r="H82" s="418"/>
      <c r="I82" s="398"/>
      <c r="J82" s="61" t="str">
        <f>'Data Base'!AC50</f>
        <v>Sprgfield</v>
      </c>
      <c r="K82" s="15" t="str">
        <f>'Data Base'!AE50</f>
        <v>Safari</v>
      </c>
      <c r="L82" s="17" t="str">
        <f>'Data Base'!AG50</f>
        <v>24 -- 10</v>
      </c>
      <c r="M82" s="15" t="str">
        <f>'Data Base'!AI50</f>
        <v>Browning</v>
      </c>
      <c r="N82" s="17">
        <f>'Data Base'!AK50</f>
        <v>10</v>
      </c>
      <c r="O82" s="16">
        <f>'Data Base'!AM50</f>
        <v>2</v>
      </c>
      <c r="P82" s="62" t="s">
        <v>156</v>
      </c>
      <c r="Q82" s="19">
        <f>'Data Base'!AO50</f>
        <v>311299</v>
      </c>
      <c r="R82" s="17" t="str">
        <f>'Data Base'!AQ50</f>
        <v>GsChk</v>
      </c>
      <c r="S82" s="15" t="str">
        <f>'Data Base'!AS50</f>
        <v>N N</v>
      </c>
      <c r="T82" s="17" t="str">
        <f>'Data Base'!AU50</f>
        <v>Lino 1</v>
      </c>
      <c r="U82" s="15">
        <f>'Data Base'!AW50</f>
        <v>310</v>
      </c>
      <c r="V82" s="68" t="str">
        <f>'Data Base'!AY50</f>
        <v>Blue</v>
      </c>
      <c r="W82" s="65">
        <f>'Data Base'!BA50</f>
        <v>20</v>
      </c>
      <c r="X82" s="14">
        <f>'Data Base'!BC50</f>
        <v>200</v>
      </c>
      <c r="Y82" s="24" t="str">
        <f>'Data Base'!BE50</f>
        <v>Chro.</v>
      </c>
    </row>
    <row r="83" spans="1:25" s="1" customFormat="1" ht="12" customHeight="1">
      <c r="A83" s="35" t="str">
        <f>'Data Base'!D51</f>
        <v>Nicewanner, Barb</v>
      </c>
      <c r="B83" s="26" t="str">
        <f>'Data Base'!Y51</f>
        <v>PBB</v>
      </c>
      <c r="C83" s="403" t="s">
        <v>298</v>
      </c>
      <c r="D83" s="403"/>
      <c r="E83" s="403"/>
      <c r="F83" s="403" t="s">
        <v>455</v>
      </c>
      <c r="G83" s="403"/>
      <c r="H83" s="403"/>
      <c r="I83" s="397"/>
      <c r="J83" s="59" t="str">
        <f>'Data Base'!AB51</f>
        <v>32 Miller</v>
      </c>
      <c r="K83" s="28" t="str">
        <f>'Data Base'!AD51</f>
        <v>Miller</v>
      </c>
      <c r="L83" s="24" t="str">
        <f>'Data Base'!AF51</f>
        <v>Ron Smith</v>
      </c>
      <c r="M83" s="28" t="str">
        <f>'Data Base'!AH51</f>
        <v>BrchS</v>
      </c>
      <c r="N83" s="24" t="str">
        <f>'Data Base'!AJ51</f>
        <v>Leupold</v>
      </c>
      <c r="O83" s="26" t="str">
        <f>'Data Base'!AL51</f>
        <v>.</v>
      </c>
      <c r="P83" s="60" t="s">
        <v>318</v>
      </c>
      <c r="Q83" s="66" t="str">
        <f>'Data Base'!AN51</f>
        <v>P. Jones</v>
      </c>
      <c r="R83" s="24">
        <f>'Data Base'!AP51</f>
        <v>213</v>
      </c>
      <c r="S83" s="28" t="str">
        <f>'Data Base'!AR51</f>
        <v>L</v>
      </c>
      <c r="T83" s="24" t="str">
        <f>'Data Base'!AT51</f>
        <v>20 - 1</v>
      </c>
      <c r="U83" s="28" t="str">
        <f>'Data Base'!AV51</f>
        <v>.</v>
      </c>
      <c r="V83" s="67" t="str">
        <f>'Data Base'!AX51</f>
        <v>Javalina</v>
      </c>
      <c r="W83" s="31">
        <f>'Data Base'!AZ51</f>
        <v>4100</v>
      </c>
      <c r="X83" s="31" t="str">
        <f>'Data Base'!BB51</f>
        <v>Rem</v>
      </c>
      <c r="Y83" s="30">
        <f>'Data Base'!BD51</f>
        <v>1450</v>
      </c>
    </row>
    <row r="84" spans="1:25" s="1" customFormat="1" ht="12" customHeight="1">
      <c r="A84" s="36" t="str">
        <f>'Data Base'!E51</f>
        <v>Eldridge, IA</v>
      </c>
      <c r="B84" s="16" t="str">
        <f>'Data Base'!Z51</f>
        <v>BrchS</v>
      </c>
      <c r="C84" s="403"/>
      <c r="D84" s="403"/>
      <c r="E84" s="403"/>
      <c r="F84" s="403"/>
      <c r="G84" s="403"/>
      <c r="H84" s="403"/>
      <c r="I84" s="398"/>
      <c r="J84" s="61" t="str">
        <f>'Data Base'!AC51</f>
        <v>Short</v>
      </c>
      <c r="K84" s="15" t="str">
        <f>'Data Base'!AE51</f>
        <v>.</v>
      </c>
      <c r="L84" s="17" t="str">
        <f>'Data Base'!AG51</f>
        <v>28 -- Gain</v>
      </c>
      <c r="M84" s="15" t="str">
        <f>'Data Base'!AI51</f>
        <v>Miller</v>
      </c>
      <c r="N84" s="17">
        <f>'Data Base'!AK51</f>
        <v>40</v>
      </c>
      <c r="O84" s="16" t="str">
        <f>'Data Base'!AM51</f>
        <v>.</v>
      </c>
      <c r="P84" s="62" t="s">
        <v>156</v>
      </c>
      <c r="Q84" s="19" t="str">
        <f>'Data Base'!AO51</f>
        <v>Groppe</v>
      </c>
      <c r="R84" s="17" t="str">
        <f>'Data Base'!AQ51</f>
        <v>PBB</v>
      </c>
      <c r="S84" s="15" t="str">
        <f>'Data Base'!AS51</f>
        <v>N N</v>
      </c>
      <c r="T84" s="17" t="str">
        <f>'Data Base'!AU51</f>
        <v>Pb - Sn</v>
      </c>
      <c r="U84" s="15">
        <f>'Data Base'!AW51</f>
        <v>322</v>
      </c>
      <c r="V84" s="68" t="str">
        <f>'Data Base'!AY51</f>
        <v>.</v>
      </c>
      <c r="W84" s="65">
        <f>'Data Base'!BA51</f>
        <v>11.7</v>
      </c>
      <c r="X84" s="14" t="str">
        <f>'Data Base'!BC51</f>
        <v>7 ½</v>
      </c>
      <c r="Y84" s="17" t="str">
        <f>'Data Base'!BE51</f>
        <v>Chro.</v>
      </c>
    </row>
    <row r="85" spans="1:25" s="1" customFormat="1" ht="12" customHeight="1">
      <c r="A85" s="35" t="str">
        <f>'Data Base'!D52</f>
        <v>Nicewanner, Bob</v>
      </c>
      <c r="B85" s="26" t="str">
        <f>'Data Base'!Y52</f>
        <v>PBB</v>
      </c>
      <c r="C85" s="404"/>
      <c r="D85" s="404"/>
      <c r="E85" s="404"/>
      <c r="F85" s="403" t="s">
        <v>456</v>
      </c>
      <c r="G85" s="403"/>
      <c r="H85" s="403"/>
      <c r="I85" s="398"/>
      <c r="J85" s="59" t="str">
        <f>'Data Base'!AB52</f>
        <v>32 Miller</v>
      </c>
      <c r="K85" s="28" t="str">
        <f>'Data Base'!AD52</f>
        <v>Miller</v>
      </c>
      <c r="L85" s="24" t="str">
        <f>'Data Base'!AF52</f>
        <v>Ron Smith</v>
      </c>
      <c r="M85" s="28" t="str">
        <f>'Data Base'!AH52</f>
        <v>BrchS</v>
      </c>
      <c r="N85" s="24" t="str">
        <f>'Data Base'!AJ52</f>
        <v>Sightron</v>
      </c>
      <c r="O85" s="26" t="str">
        <f>'Data Base'!AL52</f>
        <v>.</v>
      </c>
      <c r="P85" s="60" t="s">
        <v>318</v>
      </c>
      <c r="Q85" s="66" t="str">
        <f>'Data Base'!AN52</f>
        <v>D. Mos</v>
      </c>
      <c r="R85" s="24">
        <f>'Data Base'!AP52</f>
        <v>219</v>
      </c>
      <c r="S85" s="28" t="str">
        <f>'Data Base'!AR52</f>
        <v>L</v>
      </c>
      <c r="T85" s="24" t="str">
        <f>'Data Base'!AT52</f>
        <v>20 - 1</v>
      </c>
      <c r="U85" s="28" t="str">
        <f>'Data Base'!AV52</f>
        <v>.</v>
      </c>
      <c r="V85" s="67" t="str">
        <f>'Data Base'!AX52</f>
        <v>Javalina</v>
      </c>
      <c r="W85" s="31">
        <f>'Data Base'!AZ52</f>
        <v>4100</v>
      </c>
      <c r="X85" s="31" t="str">
        <f>'Data Base'!BB52</f>
        <v>Rem</v>
      </c>
      <c r="Y85" s="24">
        <f>'Data Base'!BD52</f>
        <v>1475</v>
      </c>
    </row>
    <row r="86" spans="1:25" s="1" customFormat="1" ht="12" customHeight="1">
      <c r="A86" s="36" t="str">
        <f>'Data Base'!E52</f>
        <v>Eldridge, IA</v>
      </c>
      <c r="B86" s="16" t="str">
        <f>'Data Base'!Z52</f>
        <v>BrchS</v>
      </c>
      <c r="C86" s="404"/>
      <c r="D86" s="404"/>
      <c r="E86" s="404"/>
      <c r="F86" s="403"/>
      <c r="G86" s="403"/>
      <c r="H86" s="403"/>
      <c r="I86" s="398"/>
      <c r="J86" s="61" t="str">
        <f>'Data Base'!AC52</f>
        <v>Short</v>
      </c>
      <c r="K86" s="15" t="str">
        <f>'Data Base'!AE52</f>
        <v>.</v>
      </c>
      <c r="L86" s="17" t="str">
        <f>'Data Base'!AG52</f>
        <v>28 -- Gain</v>
      </c>
      <c r="M86" s="15" t="str">
        <f>'Data Base'!AI52</f>
        <v>Miller</v>
      </c>
      <c r="N86" s="17" t="str">
        <f>'Data Base'!AK52</f>
        <v>10 x 50</v>
      </c>
      <c r="O86" s="16" t="str">
        <f>'Data Base'!AM52</f>
        <v>.</v>
      </c>
      <c r="P86" s="62" t="s">
        <v>156</v>
      </c>
      <c r="Q86" s="19" t="str">
        <f>'Data Base'!AO52</f>
        <v>.</v>
      </c>
      <c r="R86" s="17" t="str">
        <f>'Data Base'!AQ52</f>
        <v>PBB</v>
      </c>
      <c r="S86" s="15" t="str">
        <f>'Data Base'!AS52</f>
        <v>N N</v>
      </c>
      <c r="T86" s="17" t="str">
        <f>'Data Base'!AU52</f>
        <v>Pb - Sn</v>
      </c>
      <c r="U86" s="15">
        <f>'Data Base'!AW52</f>
        <v>322</v>
      </c>
      <c r="V86" s="68" t="str">
        <f>'Data Base'!AY52</f>
        <v>.</v>
      </c>
      <c r="W86" s="65">
        <f>'Data Base'!BA52</f>
        <v>12.5</v>
      </c>
      <c r="X86" s="14" t="str">
        <f>'Data Base'!BC52</f>
        <v>7 ½</v>
      </c>
      <c r="Y86" s="24" t="str">
        <f>'Data Base'!BE52</f>
        <v>Chro.</v>
      </c>
    </row>
    <row r="87" spans="1:25" s="1" customFormat="1" ht="12" customHeight="1">
      <c r="A87" s="35" t="str">
        <f>'Data Base'!D53</f>
        <v>Olson, Robert</v>
      </c>
      <c r="B87" s="26" t="str">
        <f>'Data Base'!Y53</f>
        <v>PRO</v>
      </c>
      <c r="C87" s="404"/>
      <c r="D87" s="404"/>
      <c r="E87" s="404"/>
      <c r="F87" s="403" t="s">
        <v>457</v>
      </c>
      <c r="G87" s="403"/>
      <c r="H87" s="403"/>
      <c r="I87" s="397"/>
      <c r="J87" s="59">
        <f>'Data Base'!AB53</f>
        <v>308</v>
      </c>
      <c r="K87" s="28" t="str">
        <f>'Data Base'!AD53</f>
        <v>Remington</v>
      </c>
      <c r="L87" s="24" t="str">
        <f>'Data Base'!AF53</f>
        <v>Remington</v>
      </c>
      <c r="M87" s="28" t="str">
        <f>'Data Base'!AH53</f>
        <v>None</v>
      </c>
      <c r="N87" s="24" t="str">
        <f>'Data Base'!AJ53</f>
        <v>BSA</v>
      </c>
      <c r="O87" s="26">
        <f>'Data Base'!AL53</f>
        <v>10</v>
      </c>
      <c r="P87" s="60" t="s">
        <v>318</v>
      </c>
      <c r="Q87" s="66" t="str">
        <f>'Data Base'!AN53</f>
        <v>Accurate</v>
      </c>
      <c r="R87" s="24">
        <f>'Data Base'!AP53</f>
        <v>193</v>
      </c>
      <c r="S87" s="28" t="str">
        <f>'Data Base'!AR53</f>
        <v>BP</v>
      </c>
      <c r="T87" s="24" t="str">
        <f>'Data Base'!AT53</f>
        <v>92-6-2</v>
      </c>
      <c r="U87" s="28">
        <f>'Data Base'!AV53</f>
        <v>308</v>
      </c>
      <c r="V87" s="67" t="str">
        <f>'Data Base'!AX53</f>
        <v>Carnuba</v>
      </c>
      <c r="W87" s="31" t="str">
        <f>'Data Base'!AZ53</f>
        <v>imr 4227</v>
      </c>
      <c r="X87" s="31" t="str">
        <f>'Data Base'!BB53</f>
        <v>Fed</v>
      </c>
      <c r="Y87" s="30" t="str">
        <f>'Data Base'!BD53</f>
        <v>.</v>
      </c>
    </row>
    <row r="88" spans="1:25" s="1" customFormat="1" ht="12" customHeight="1">
      <c r="A88" s="36" t="str">
        <f>'Data Base'!E53</f>
        <v>Chaska, MN</v>
      </c>
      <c r="B88" s="16" t="str">
        <f>'Data Base'!Z53</f>
        <v>.</v>
      </c>
      <c r="C88" s="404"/>
      <c r="D88" s="404"/>
      <c r="E88" s="404"/>
      <c r="F88" s="403"/>
      <c r="G88" s="403"/>
      <c r="H88" s="403"/>
      <c r="I88" s="398"/>
      <c r="J88" s="61" t="str">
        <f>'Data Base'!AC53</f>
        <v>Win</v>
      </c>
      <c r="K88" s="15">
        <f>'Data Base'!AE53</f>
        <v>700</v>
      </c>
      <c r="L88" s="17" t="str">
        <f>'Data Base'!AG53</f>
        <v>26 -- 10</v>
      </c>
      <c r="M88" s="15" t="str">
        <f>'Data Base'!AI53</f>
        <v>Remington</v>
      </c>
      <c r="N88" s="17" t="str">
        <f>'Data Base'!AK53</f>
        <v>6 x 24</v>
      </c>
      <c r="O88" s="16">
        <f>'Data Base'!AM53</f>
        <v>5</v>
      </c>
      <c r="P88" s="62" t="s">
        <v>156</v>
      </c>
      <c r="Q88" s="19" t="str">
        <f>'Data Base'!AO53</f>
        <v>312-190J</v>
      </c>
      <c r="R88" s="17" t="str">
        <f>'Data Base'!AQ53</f>
        <v>GsChk</v>
      </c>
      <c r="S88" s="15" t="str">
        <f>'Data Base'!AS53</f>
        <v>N N</v>
      </c>
      <c r="T88" s="17" t="str">
        <f>'Data Base'!AU53</f>
        <v>.</v>
      </c>
      <c r="U88" s="15">
        <f>'Data Base'!AW53</f>
        <v>310</v>
      </c>
      <c r="V88" s="68" t="str">
        <f>'Data Base'!AY53</f>
        <v>Blue</v>
      </c>
      <c r="W88" s="65">
        <f>'Data Base'!BA53</f>
        <v>21</v>
      </c>
      <c r="X88" s="14" t="str">
        <f>'Data Base'!BC53</f>
        <v>210m</v>
      </c>
      <c r="Y88" s="17" t="str">
        <f>'Data Base'!BE53</f>
        <v>.</v>
      </c>
    </row>
    <row r="89" spans="1:25" s="1" customFormat="1" ht="12" customHeight="1">
      <c r="A89" s="35" t="str">
        <f>'Data Base'!D54</f>
        <v>Rickertsen, Larry</v>
      </c>
      <c r="B89" s="26" t="str">
        <f>'Data Base'!Y54</f>
        <v>HVY</v>
      </c>
      <c r="C89" s="404"/>
      <c r="D89" s="404"/>
      <c r="E89" s="404"/>
      <c r="F89" s="403" t="s">
        <v>458</v>
      </c>
      <c r="G89" s="403"/>
      <c r="H89" s="403"/>
      <c r="I89" s="398"/>
      <c r="J89" s="59">
        <f>'Data Base'!AB54</f>
        <v>30</v>
      </c>
      <c r="K89" s="28" t="str">
        <f>'Data Base'!AD54</f>
        <v>Remington</v>
      </c>
      <c r="L89" s="24" t="str">
        <f>'Data Base'!AF54</f>
        <v>Lilja</v>
      </c>
      <c r="M89" s="28" t="str">
        <f>'Data Base'!AH54</f>
        <v>3/4 deg.</v>
      </c>
      <c r="N89" s="24" t="str">
        <f>'Data Base'!AJ54</f>
        <v>Leupold</v>
      </c>
      <c r="O89" s="26">
        <f>'Data Base'!AL54</f>
        <v>13</v>
      </c>
      <c r="P89" s="60" t="s">
        <v>318</v>
      </c>
      <c r="Q89" s="66" t="str">
        <f>'Data Base'!AN54</f>
        <v>Eagan</v>
      </c>
      <c r="R89" s="24">
        <f>'Data Base'!AP54</f>
        <v>184</v>
      </c>
      <c r="S89" s="28" t="str">
        <f>'Data Base'!AR54</f>
        <v>BP</v>
      </c>
      <c r="T89" s="24" t="str">
        <f>'Data Base'!AT54</f>
        <v>Lino-</v>
      </c>
      <c r="U89" s="28">
        <f>'Data Base'!AV54</f>
        <v>301</v>
      </c>
      <c r="V89" s="67" t="str">
        <f>'Data Base'!AX54</f>
        <v>MTL 1</v>
      </c>
      <c r="W89" s="31" t="str">
        <f>'Data Base'!AZ54</f>
        <v>imr 8208</v>
      </c>
      <c r="X89" s="31" t="str">
        <f>'Data Base'!BB54</f>
        <v>Win</v>
      </c>
      <c r="Y89" s="24">
        <f>'Data Base'!BD54</f>
        <v>2075</v>
      </c>
    </row>
    <row r="90" spans="1:25" s="1" customFormat="1" ht="12" customHeight="1">
      <c r="A90" s="36" t="str">
        <f>'Data Base'!E54</f>
        <v>Clinton, IA</v>
      </c>
      <c r="B90" s="16" t="str">
        <f>'Data Base'!Z54</f>
        <v>.</v>
      </c>
      <c r="C90" s="404"/>
      <c r="D90" s="404"/>
      <c r="E90" s="404"/>
      <c r="F90" s="403"/>
      <c r="G90" s="403"/>
      <c r="H90" s="403"/>
      <c r="I90" s="398"/>
      <c r="J90" s="61" t="str">
        <f>'Data Base'!AC54</f>
        <v>BR</v>
      </c>
      <c r="K90" s="15">
        <f>'Data Base'!AE54</f>
        <v>700</v>
      </c>
      <c r="L90" s="17" t="str">
        <f>'Data Base'!AG54</f>
        <v>25 -- 14</v>
      </c>
      <c r="M90" s="15" t="str">
        <f>'Data Base'!AI54</f>
        <v>Borden</v>
      </c>
      <c r="N90" s="17">
        <f>'Data Base'!AK54</f>
        <v>45</v>
      </c>
      <c r="O90" s="16">
        <f>'Data Base'!AM54</f>
        <v>15</v>
      </c>
      <c r="P90" s="62" t="s">
        <v>156</v>
      </c>
      <c r="Q90" s="19" t="str">
        <f>'Data Base'!AO54</f>
        <v>MX3RBR</v>
      </c>
      <c r="R90" s="17" t="str">
        <f>'Data Base'!AQ54</f>
        <v>GsChk</v>
      </c>
      <c r="S90" s="15" t="str">
        <f>'Data Base'!AS54</f>
        <v>N Y</v>
      </c>
      <c r="T90" s="17" t="str">
        <f>'Data Base'!AU54</f>
        <v>type</v>
      </c>
      <c r="U90" s="15">
        <f>'Data Base'!AW54</f>
        <v>3105</v>
      </c>
      <c r="V90" s="68" t="str">
        <f>'Data Base'!AY54</f>
        <v>LBT 1</v>
      </c>
      <c r="W90" s="65">
        <f>'Data Base'!BA54</f>
        <v>27.2</v>
      </c>
      <c r="X90" s="14" t="str">
        <f>'Data Base'!BC54</f>
        <v>SP</v>
      </c>
      <c r="Y90" s="24" t="str">
        <f>'Data Base'!BE54</f>
        <v>Est.</v>
      </c>
    </row>
    <row r="91" spans="1:25" s="1" customFormat="1" ht="12" customHeight="1">
      <c r="A91" s="35" t="str">
        <f>'Data Base'!D55</f>
        <v>Sechrist, Jeffrey</v>
      </c>
      <c r="B91" s="26" t="str">
        <f>'Data Base'!Y55</f>
        <v>UnP</v>
      </c>
      <c r="C91" s="403"/>
      <c r="D91" s="403"/>
      <c r="E91" s="403"/>
      <c r="F91" s="403"/>
      <c r="G91" s="403"/>
      <c r="H91" s="403"/>
      <c r="I91" s="397"/>
      <c r="J91" s="59">
        <f>'Data Base'!AB55</f>
        <v>300</v>
      </c>
      <c r="K91" s="28" t="str">
        <f>'Data Base'!AD55</f>
        <v>Stolle</v>
      </c>
      <c r="L91" s="24" t="str">
        <f>'Data Base'!AF55</f>
        <v>Hart</v>
      </c>
      <c r="M91" s="28" t="str">
        <f>'Data Base'!AH55</f>
        <v>None</v>
      </c>
      <c r="N91" s="24" t="str">
        <f>'Data Base'!AJ55</f>
        <v>Vortex</v>
      </c>
      <c r="O91" s="26">
        <f>'Data Base'!AL55</f>
        <v>58</v>
      </c>
      <c r="P91" s="60" t="s">
        <v>318</v>
      </c>
      <c r="Q91" s="66" t="str">
        <f>'Data Base'!AN55</f>
        <v>RCBS</v>
      </c>
      <c r="R91" s="24">
        <f>'Data Base'!AP55</f>
        <v>200</v>
      </c>
      <c r="S91" s="28" t="str">
        <f>'Data Base'!AR55</f>
        <v>L</v>
      </c>
      <c r="T91" s="24" t="str">
        <f>'Data Base'!AT55</f>
        <v>Lino-</v>
      </c>
      <c r="U91" s="28">
        <f>'Data Base'!AV55</f>
        <v>185</v>
      </c>
      <c r="V91" s="67" t="str">
        <f>'Data Base'!AX55</f>
        <v>LBT</v>
      </c>
      <c r="W91" s="31" t="str">
        <f>'Data Base'!AZ55</f>
        <v>N 133</v>
      </c>
      <c r="X91" s="31" t="str">
        <f>'Data Base'!BB55</f>
        <v>Fed</v>
      </c>
      <c r="Y91" s="30">
        <f>'Data Base'!BD55</f>
        <v>2250</v>
      </c>
    </row>
    <row r="92" spans="1:25" s="1" customFormat="1" ht="12" customHeight="1">
      <c r="A92" s="36" t="str">
        <f>'Data Base'!E55</f>
        <v>New Market, TN</v>
      </c>
      <c r="B92" s="16" t="str">
        <f>'Data Base'!Z55</f>
        <v>.</v>
      </c>
      <c r="C92" s="403"/>
      <c r="D92" s="403"/>
      <c r="E92" s="403"/>
      <c r="F92" s="403"/>
      <c r="G92" s="403"/>
      <c r="H92" s="403"/>
      <c r="I92" s="398"/>
      <c r="J92" s="61" t="str">
        <f>'Data Base'!AC55</f>
        <v>Alley Cat</v>
      </c>
      <c r="K92" s="15" t="str">
        <f>'Data Base'!AE55</f>
        <v>Polar</v>
      </c>
      <c r="L92" s="17" t="str">
        <f>'Data Base'!AG55</f>
        <v>23 -- 13</v>
      </c>
      <c r="M92" s="15" t="str">
        <f>'Data Base'!AI55</f>
        <v>Custom</v>
      </c>
      <c r="N92" s="17" t="str">
        <f>'Data Base'!AK55</f>
        <v>15 x 60</v>
      </c>
      <c r="O92" s="16">
        <f>'Data Base'!AM55</f>
        <v>4</v>
      </c>
      <c r="P92" s="62" t="s">
        <v>156</v>
      </c>
      <c r="Q92" s="19" t="str">
        <f>'Data Base'!AO55</f>
        <v>200 Sil</v>
      </c>
      <c r="R92" s="17" t="str">
        <f>'Data Base'!AQ55</f>
        <v>GsChk</v>
      </c>
      <c r="S92" s="15" t="str">
        <f>'Data Base'!AS55</f>
        <v>N N</v>
      </c>
      <c r="T92" s="17" t="str">
        <f>'Data Base'!AU55</f>
        <v>type</v>
      </c>
      <c r="U92" s="15">
        <f>'Data Base'!AW55</f>
        <v>312</v>
      </c>
      <c r="V92" s="68" t="str">
        <f>'Data Base'!AY55</f>
        <v>Blue</v>
      </c>
      <c r="W92" s="65">
        <f>'Data Base'!BA55</f>
        <v>27</v>
      </c>
      <c r="X92" s="14" t="str">
        <f>'Data Base'!BC55</f>
        <v>210m</v>
      </c>
      <c r="Y92" s="17" t="str">
        <f>'Data Base'!BE55</f>
        <v>Est.</v>
      </c>
    </row>
    <row r="93" spans="1:25" s="1" customFormat="1" ht="12" customHeight="1">
      <c r="A93" s="35" t="str">
        <f>'Data Base'!D56</f>
        <v>Windsor, Richard</v>
      </c>
      <c r="B93" s="26" t="str">
        <f>'Data Base'!Y56</f>
        <v>PBB</v>
      </c>
      <c r="C93" s="403"/>
      <c r="D93" s="403"/>
      <c r="E93" s="403"/>
      <c r="F93" s="404"/>
      <c r="G93" s="404"/>
      <c r="H93" s="404"/>
      <c r="I93" s="398"/>
      <c r="J93" s="59" t="str">
        <f>'Data Base'!AB56</f>
        <v>32 Miller</v>
      </c>
      <c r="K93" s="28" t="str">
        <f>'Data Base'!AD56</f>
        <v>Ruger</v>
      </c>
      <c r="L93" s="24" t="str">
        <f>'Data Base'!AF56</f>
        <v>Douglas</v>
      </c>
      <c r="M93" s="28" t="str">
        <f>'Data Base'!AH56</f>
        <v>None</v>
      </c>
      <c r="N93" s="24" t="str">
        <f>'Data Base'!AJ56</f>
        <v>Leupold</v>
      </c>
      <c r="O93" s="26" t="str">
        <f>'Data Base'!AL56</f>
        <v>.</v>
      </c>
      <c r="P93" s="60" t="s">
        <v>318</v>
      </c>
      <c r="Q93" s="66" t="str">
        <f>'Data Base'!AN56</f>
        <v>Pioneer</v>
      </c>
      <c r="R93" s="24">
        <f>'Data Base'!AP56</f>
        <v>200</v>
      </c>
      <c r="S93" s="28" t="str">
        <f>'Data Base'!AR56</f>
        <v>L</v>
      </c>
      <c r="T93" s="24" t="str">
        <f>'Data Base'!AT56</f>
        <v>20 - 1</v>
      </c>
      <c r="U93" s="28">
        <f>'Data Base'!AV56</f>
        <v>317</v>
      </c>
      <c r="V93" s="67" t="str">
        <f>'Data Base'!AX56</f>
        <v>Alberta</v>
      </c>
      <c r="W93" s="31" t="str">
        <f>'Data Base'!AZ56</f>
        <v>AA 4100</v>
      </c>
      <c r="X93" s="31" t="str">
        <f>'Data Base'!BB56</f>
        <v>CCI</v>
      </c>
      <c r="Y93" s="24">
        <f>'Data Base'!BD56</f>
        <v>1400</v>
      </c>
    </row>
    <row r="94" spans="1:25" s="1" customFormat="1" ht="12" customHeight="1" thickBot="1">
      <c r="A94" s="36" t="str">
        <f>'Data Base'!E56</f>
        <v>Windsor, MO</v>
      </c>
      <c r="B94" s="16" t="str">
        <f>'Data Base'!Z56</f>
        <v>BrchS</v>
      </c>
      <c r="C94" s="403"/>
      <c r="D94" s="403"/>
      <c r="E94" s="403"/>
      <c r="F94" s="404"/>
      <c r="G94" s="404"/>
      <c r="H94" s="404"/>
      <c r="I94" s="398"/>
      <c r="J94" s="61" t="str">
        <f>'Data Base'!AC56</f>
        <v>Short</v>
      </c>
      <c r="K94" s="15" t="str">
        <f>'Data Base'!AE56</f>
        <v># 1</v>
      </c>
      <c r="L94" s="17" t="str">
        <f>'Data Base'!AG56</f>
        <v>28 -- 16</v>
      </c>
      <c r="M94" s="15" t="str">
        <f>'Data Base'!AI56</f>
        <v>.</v>
      </c>
      <c r="N94" s="17">
        <f>'Data Base'!AK56</f>
        <v>36</v>
      </c>
      <c r="O94" s="16" t="str">
        <f>'Data Base'!AM56</f>
        <v>.</v>
      </c>
      <c r="P94" s="62" t="s">
        <v>156</v>
      </c>
      <c r="Q94" s="19" t="str">
        <f>'Data Base'!AO56</f>
        <v>.</v>
      </c>
      <c r="R94" s="17" t="str">
        <f>'Data Base'!AQ56</f>
        <v>PBB</v>
      </c>
      <c r="S94" s="15" t="str">
        <f>'Data Base'!AS56</f>
        <v>N N</v>
      </c>
      <c r="T94" s="17" t="str">
        <f>'Data Base'!AU56</f>
        <v>Pb - Sn</v>
      </c>
      <c r="U94" s="15">
        <f>'Data Base'!AW56</f>
        <v>321</v>
      </c>
      <c r="V94" s="68" t="str">
        <f>'Data Base'!AY56</f>
        <v>Schutzen</v>
      </c>
      <c r="W94" s="65">
        <f>'Data Base'!BA56</f>
        <v>11.2</v>
      </c>
      <c r="X94" s="14" t="str">
        <f>'Data Base'!BC56</f>
        <v>BR 4</v>
      </c>
      <c r="Y94" s="24" t="str">
        <f>'Data Base'!BE56</f>
        <v>Est.</v>
      </c>
    </row>
    <row r="95" spans="1:25" s="1" customFormat="1" ht="12" customHeight="1">
      <c r="A95" s="405" t="s">
        <v>510</v>
      </c>
      <c r="B95" s="406"/>
      <c r="C95" s="406"/>
      <c r="D95" s="406"/>
      <c r="E95" s="406"/>
      <c r="F95" s="406"/>
      <c r="G95" s="406"/>
      <c r="H95" s="406"/>
      <c r="I95" s="406"/>
      <c r="J95" s="406"/>
      <c r="K95" s="406"/>
      <c r="L95" s="406"/>
      <c r="M95" s="406"/>
      <c r="N95" s="406"/>
      <c r="O95" s="406"/>
      <c r="P95" s="406"/>
      <c r="Q95" s="406"/>
      <c r="R95" s="406"/>
      <c r="S95" s="406"/>
      <c r="T95" s="406"/>
      <c r="U95" s="406"/>
      <c r="V95" s="406"/>
      <c r="W95" s="406"/>
      <c r="X95" s="406"/>
      <c r="Y95" s="407"/>
    </row>
    <row r="96" spans="1:25" s="1" customFormat="1" ht="12" customHeight="1" thickBot="1">
      <c r="A96" s="408"/>
      <c r="B96" s="409"/>
      <c r="C96" s="409"/>
      <c r="D96" s="409"/>
      <c r="E96" s="409"/>
      <c r="F96" s="409"/>
      <c r="G96" s="409"/>
      <c r="H96" s="409"/>
      <c r="I96" s="409"/>
      <c r="J96" s="409"/>
      <c r="K96" s="409"/>
      <c r="L96" s="409"/>
      <c r="M96" s="409"/>
      <c r="N96" s="409"/>
      <c r="O96" s="409"/>
      <c r="P96" s="409"/>
      <c r="Q96" s="409"/>
      <c r="R96" s="409"/>
      <c r="S96" s="409"/>
      <c r="T96" s="409"/>
      <c r="U96" s="409"/>
      <c r="V96" s="409"/>
      <c r="W96" s="409"/>
      <c r="X96" s="409"/>
      <c r="Y96" s="410"/>
    </row>
    <row r="97" spans="1:25" s="1" customFormat="1" ht="12" customHeight="1">
      <c r="A97" s="256"/>
      <c r="B97" s="257"/>
      <c r="C97" s="257"/>
      <c r="D97" s="257"/>
      <c r="E97" s="257"/>
      <c r="F97" s="257"/>
      <c r="G97" s="257"/>
      <c r="H97" s="257"/>
      <c r="I97" s="257"/>
      <c r="J97" s="257"/>
      <c r="K97" s="257"/>
      <c r="L97" s="258"/>
      <c r="M97" s="256"/>
      <c r="N97" s="257"/>
      <c r="O97" s="257"/>
      <c r="P97" s="257"/>
      <c r="Q97" s="257"/>
      <c r="R97" s="257"/>
      <c r="S97" s="257"/>
      <c r="T97" s="257"/>
      <c r="U97" s="257"/>
      <c r="V97" s="257"/>
      <c r="W97" s="257"/>
      <c r="X97" s="257"/>
      <c r="Y97" s="258"/>
    </row>
    <row r="98" spans="1:25" s="1" customFormat="1" ht="12" customHeight="1">
      <c r="A98" s="399" t="s">
        <v>459</v>
      </c>
      <c r="B98" s="411"/>
      <c r="C98" s="411"/>
      <c r="D98" s="411"/>
      <c r="E98" s="411"/>
      <c r="F98" s="411"/>
      <c r="G98" s="411"/>
      <c r="H98" s="411"/>
      <c r="I98" s="411"/>
      <c r="J98" s="411"/>
      <c r="K98" s="411"/>
      <c r="L98" s="412"/>
      <c r="M98" s="399" t="s">
        <v>460</v>
      </c>
      <c r="N98" s="411"/>
      <c r="O98" s="411"/>
      <c r="P98" s="411"/>
      <c r="Q98" s="411"/>
      <c r="R98" s="411"/>
      <c r="S98" s="411"/>
      <c r="T98" s="411"/>
      <c r="U98" s="411"/>
      <c r="V98" s="411"/>
      <c r="W98" s="411"/>
      <c r="X98" s="411"/>
      <c r="Y98" s="259"/>
    </row>
    <row r="99" spans="1:25" s="1" customFormat="1" ht="12" customHeight="1">
      <c r="A99" s="260"/>
      <c r="B99" s="261"/>
      <c r="C99" s="261"/>
      <c r="D99" s="261"/>
      <c r="E99" s="261"/>
      <c r="F99" s="261"/>
      <c r="G99" s="261"/>
      <c r="H99" s="261"/>
      <c r="I99" s="261"/>
      <c r="J99" s="261"/>
      <c r="K99" s="261"/>
      <c r="L99" s="262"/>
      <c r="M99" s="260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59"/>
    </row>
    <row r="100" spans="1:25" s="1" customFormat="1" ht="12" customHeight="1">
      <c r="A100" s="399" t="s">
        <v>511</v>
      </c>
      <c r="B100" s="400"/>
      <c r="C100" s="400"/>
      <c r="D100" s="400"/>
      <c r="E100" s="400"/>
      <c r="F100" s="400"/>
      <c r="G100" s="400"/>
      <c r="H100" s="400"/>
      <c r="I100" s="400"/>
      <c r="J100" s="400"/>
      <c r="K100" s="400"/>
      <c r="L100" s="401"/>
      <c r="M100" s="399" t="s">
        <v>513</v>
      </c>
      <c r="N100" s="400"/>
      <c r="O100" s="400"/>
      <c r="P100" s="400"/>
      <c r="Q100" s="400"/>
      <c r="R100" s="400"/>
      <c r="S100" s="400"/>
      <c r="T100" s="400"/>
      <c r="U100" s="400"/>
      <c r="V100" s="400"/>
      <c r="W100" s="400"/>
      <c r="X100" s="400"/>
      <c r="Y100" s="259"/>
    </row>
    <row r="101" spans="1:25" s="1" customFormat="1" ht="12" customHeight="1">
      <c r="A101" s="263"/>
      <c r="B101" s="264"/>
      <c r="C101" s="264"/>
      <c r="D101" s="264"/>
      <c r="E101" s="264"/>
      <c r="F101" s="264"/>
      <c r="G101" s="264"/>
      <c r="H101" s="264"/>
      <c r="I101" s="264"/>
      <c r="J101" s="264"/>
      <c r="K101" s="264"/>
      <c r="L101" s="265"/>
      <c r="M101" s="263"/>
      <c r="N101" s="264"/>
      <c r="O101" s="264"/>
      <c r="P101" s="264"/>
      <c r="Q101" s="264"/>
      <c r="R101" s="264"/>
      <c r="S101" s="264"/>
      <c r="T101" s="264"/>
      <c r="U101" s="264"/>
      <c r="V101" s="264"/>
      <c r="W101" s="264"/>
      <c r="X101" s="264"/>
      <c r="Y101" s="259"/>
    </row>
    <row r="102" spans="1:25" s="1" customFormat="1" ht="12" customHeight="1">
      <c r="A102" s="399" t="s">
        <v>512</v>
      </c>
      <c r="B102" s="400"/>
      <c r="C102" s="400"/>
      <c r="D102" s="400"/>
      <c r="E102" s="400"/>
      <c r="F102" s="400"/>
      <c r="G102" s="400"/>
      <c r="H102" s="400"/>
      <c r="I102" s="400"/>
      <c r="J102" s="400"/>
      <c r="K102" s="400"/>
      <c r="L102" s="401"/>
      <c r="M102" s="399" t="s">
        <v>514</v>
      </c>
      <c r="N102" s="400"/>
      <c r="O102" s="400"/>
      <c r="P102" s="400"/>
      <c r="Q102" s="400"/>
      <c r="R102" s="400"/>
      <c r="S102" s="400"/>
      <c r="T102" s="400"/>
      <c r="U102" s="400"/>
      <c r="V102" s="400"/>
      <c r="W102" s="400"/>
      <c r="X102" s="400"/>
      <c r="Y102" s="259"/>
    </row>
    <row r="103" spans="1:25" s="1" customFormat="1" ht="12" customHeight="1" thickBot="1">
      <c r="A103" s="266"/>
      <c r="B103" s="267"/>
      <c r="C103" s="267"/>
      <c r="D103" s="267"/>
      <c r="E103" s="267"/>
      <c r="F103" s="267"/>
      <c r="G103" s="267"/>
      <c r="H103" s="267"/>
      <c r="I103" s="267"/>
      <c r="J103" s="267"/>
      <c r="K103" s="267"/>
      <c r="L103" s="268"/>
      <c r="M103" s="266"/>
      <c r="N103" s="267"/>
      <c r="O103" s="267"/>
      <c r="P103" s="267"/>
      <c r="Q103" s="267"/>
      <c r="R103" s="267"/>
      <c r="S103" s="267"/>
      <c r="T103" s="267"/>
      <c r="U103" s="267"/>
      <c r="V103" s="267"/>
      <c r="W103" s="267"/>
      <c r="X103" s="267"/>
      <c r="Y103" s="268"/>
    </row>
    <row r="104" spans="1:25" s="1" customFormat="1" ht="12" customHeight="1">
      <c r="A104" s="402" t="s">
        <v>446</v>
      </c>
      <c r="B104" s="402"/>
      <c r="C104" s="402"/>
      <c r="D104" s="402"/>
      <c r="E104" s="402"/>
      <c r="F104" s="402"/>
      <c r="G104" s="402"/>
      <c r="H104" s="402"/>
      <c r="I104" s="402"/>
      <c r="J104" s="402"/>
      <c r="K104" s="402"/>
      <c r="L104" s="402"/>
      <c r="M104" s="402"/>
      <c r="N104" s="402"/>
      <c r="O104" s="402"/>
      <c r="P104" s="402"/>
      <c r="Q104" s="402"/>
      <c r="R104" s="402"/>
      <c r="S104" s="402"/>
      <c r="T104" s="402"/>
      <c r="U104" s="402"/>
      <c r="V104" s="402"/>
      <c r="W104" s="402"/>
      <c r="X104" s="402"/>
      <c r="Y104" s="402"/>
    </row>
    <row r="105" s="1" customFormat="1" ht="12" customHeight="1"/>
    <row r="106" s="1" customFormat="1" ht="12" customHeight="1"/>
    <row r="107" s="1" customFormat="1" ht="12" customHeight="1"/>
    <row r="108" s="1" customFormat="1" ht="12" customHeight="1"/>
    <row r="109" s="1" customFormat="1" ht="12" customHeight="1"/>
    <row r="110" s="1" customFormat="1" ht="12" customHeight="1"/>
    <row r="111" s="1" customFormat="1" ht="12" customHeight="1"/>
    <row r="112" s="1" customFormat="1" ht="12" customHeight="1"/>
    <row r="113" s="1" customFormat="1" ht="12" customHeight="1"/>
    <row r="114" s="1" customFormat="1" ht="12" customHeight="1"/>
    <row r="115" s="1" customFormat="1" ht="12" customHeight="1"/>
    <row r="116" s="1" customFormat="1" ht="12" customHeight="1"/>
    <row r="117" s="1" customFormat="1" ht="12" customHeight="1"/>
    <row r="118" s="1" customFormat="1" ht="12" customHeight="1"/>
    <row r="119" s="41" customFormat="1" ht="12" customHeight="1"/>
    <row r="120" s="41" customFormat="1" ht="12" customHeight="1"/>
    <row r="121" s="41" customFormat="1" ht="12" customHeight="1"/>
    <row r="122" s="41" customFormat="1" ht="12" customHeight="1"/>
    <row r="123" s="41" customFormat="1" ht="12" customHeight="1"/>
    <row r="124" s="41" customFormat="1" ht="12" customHeight="1"/>
    <row r="125" s="41" customFormat="1" ht="12" customHeight="1"/>
    <row r="126" s="41" customFormat="1" ht="12" customHeight="1"/>
    <row r="127" s="41" customFormat="1" ht="12" customHeight="1"/>
    <row r="128" s="41" customFormat="1" ht="12" customHeight="1"/>
    <row r="129" s="41" customFormat="1" ht="12" customHeight="1"/>
    <row r="130" s="41" customFormat="1" ht="12" customHeight="1"/>
    <row r="131" s="41" customFormat="1" ht="12" customHeight="1"/>
    <row r="132" s="41" customFormat="1" ht="12" customHeight="1"/>
    <row r="133" s="41" customFormat="1" ht="12" customHeight="1"/>
    <row r="134" s="41" customFormat="1" ht="12" customHeight="1"/>
    <row r="135" s="41" customFormat="1" ht="12" customHeight="1"/>
    <row r="136" s="41" customFormat="1" ht="12" customHeight="1"/>
    <row r="137" s="41" customFormat="1" ht="12" customHeight="1"/>
    <row r="138" s="41" customFormat="1" ht="12" customHeight="1"/>
    <row r="139" s="41" customFormat="1" ht="12" customHeight="1"/>
    <row r="140" s="41" customFormat="1" ht="12" customHeight="1"/>
    <row r="141" s="41" customFormat="1" ht="12" customHeight="1"/>
    <row r="142" s="41" customFormat="1" ht="12" customHeight="1"/>
    <row r="143" s="41" customFormat="1" ht="12" customHeight="1"/>
    <row r="144" s="41" customFormat="1" ht="12" customHeight="1"/>
    <row r="145" s="41" customFormat="1" ht="12" customHeight="1"/>
    <row r="146" s="41" customFormat="1" ht="12" customHeight="1"/>
    <row r="147" s="41" customFormat="1" ht="12" customHeight="1"/>
    <row r="148" s="41" customFormat="1" ht="12" customHeight="1"/>
    <row r="149" s="41" customFormat="1" ht="12" customHeight="1"/>
    <row r="150" s="41" customFormat="1" ht="12" customHeight="1"/>
    <row r="151" s="41" customFormat="1" ht="12" customHeight="1"/>
    <row r="152" s="41" customFormat="1" ht="12" customHeight="1"/>
    <row r="153" s="41" customFormat="1" ht="12" customHeight="1"/>
    <row r="154" s="41" customFormat="1" ht="12" customHeight="1"/>
    <row r="155" s="41" customFormat="1" ht="12" customHeight="1"/>
    <row r="156" s="41" customFormat="1" ht="12" customHeight="1"/>
    <row r="157" s="41" customFormat="1" ht="12" customHeight="1"/>
    <row r="158" s="41" customFormat="1" ht="12" customHeight="1"/>
    <row r="159" s="41" customFormat="1" ht="12" customHeight="1"/>
    <row r="160" s="41" customFormat="1" ht="12" customHeight="1"/>
    <row r="161" s="41" customFormat="1" ht="12" customHeight="1"/>
    <row r="162" s="41" customFormat="1" ht="12" customHeight="1"/>
    <row r="163" s="4" customFormat="1" ht="12.75"/>
    <row r="164" s="4" customFormat="1" ht="12.75"/>
    <row r="165" s="4" customFormat="1" ht="12.75"/>
    <row r="166" s="4" customFormat="1" ht="12.75"/>
  </sheetData>
  <sheetProtection/>
  <mergeCells count="171">
    <mergeCell ref="S63:S65"/>
    <mergeCell ref="C64:E64"/>
    <mergeCell ref="B65:B68"/>
    <mergeCell ref="C65:E65"/>
    <mergeCell ref="F65:H65"/>
    <mergeCell ref="A66:A68"/>
    <mergeCell ref="F66:H66"/>
    <mergeCell ref="S66:S68"/>
    <mergeCell ref="C67:E67"/>
    <mergeCell ref="F67:H67"/>
    <mergeCell ref="A63:A65"/>
    <mergeCell ref="B63:B64"/>
    <mergeCell ref="C63:H63"/>
    <mergeCell ref="J63:J68"/>
    <mergeCell ref="O63:P68"/>
    <mergeCell ref="R63:R66"/>
    <mergeCell ref="C68:E68"/>
    <mergeCell ref="A60:Y60"/>
    <mergeCell ref="A59:Y59"/>
    <mergeCell ref="A62:I62"/>
    <mergeCell ref="J62:P62"/>
    <mergeCell ref="Q62:V62"/>
    <mergeCell ref="W62:Y62"/>
    <mergeCell ref="C11:E12"/>
    <mergeCell ref="F11:H12"/>
    <mergeCell ref="C13:E14"/>
    <mergeCell ref="F13:H14"/>
    <mergeCell ref="C15:E16"/>
    <mergeCell ref="F15:H16"/>
    <mergeCell ref="C17:E18"/>
    <mergeCell ref="F17:H18"/>
    <mergeCell ref="C19:E20"/>
    <mergeCell ref="F19:H20"/>
    <mergeCell ref="C21:E22"/>
    <mergeCell ref="F21:H22"/>
    <mergeCell ref="C23:E24"/>
    <mergeCell ref="F23:H24"/>
    <mergeCell ref="C25:E26"/>
    <mergeCell ref="F25:H26"/>
    <mergeCell ref="C27:E28"/>
    <mergeCell ref="F27:H28"/>
    <mergeCell ref="C29:E30"/>
    <mergeCell ref="F29:H30"/>
    <mergeCell ref="C31:E32"/>
    <mergeCell ref="F31:H32"/>
    <mergeCell ref="C33:E34"/>
    <mergeCell ref="F33:H34"/>
    <mergeCell ref="C35:E36"/>
    <mergeCell ref="F35:H36"/>
    <mergeCell ref="C37:E38"/>
    <mergeCell ref="F37:H38"/>
    <mergeCell ref="C39:E40"/>
    <mergeCell ref="F39:H40"/>
    <mergeCell ref="C41:E42"/>
    <mergeCell ref="F41:H42"/>
    <mergeCell ref="C43:E44"/>
    <mergeCell ref="F43:H44"/>
    <mergeCell ref="C45:E46"/>
    <mergeCell ref="F45:H46"/>
    <mergeCell ref="C47:E48"/>
    <mergeCell ref="F47:H48"/>
    <mergeCell ref="C49:E50"/>
    <mergeCell ref="F49:H50"/>
    <mergeCell ref="C51:E52"/>
    <mergeCell ref="F51:H52"/>
    <mergeCell ref="C53:E54"/>
    <mergeCell ref="F53:H54"/>
    <mergeCell ref="C55:E56"/>
    <mergeCell ref="F55:H56"/>
    <mergeCell ref="C57:E58"/>
    <mergeCell ref="F57:H58"/>
    <mergeCell ref="C69:E70"/>
    <mergeCell ref="F69:H70"/>
    <mergeCell ref="C71:E72"/>
    <mergeCell ref="F71:H72"/>
    <mergeCell ref="C73:E74"/>
    <mergeCell ref="F73:H74"/>
    <mergeCell ref="C75:E76"/>
    <mergeCell ref="F75:H76"/>
    <mergeCell ref="C77:E78"/>
    <mergeCell ref="F77:H78"/>
    <mergeCell ref="C79:E80"/>
    <mergeCell ref="F79:H80"/>
    <mergeCell ref="C81:E82"/>
    <mergeCell ref="F81:H82"/>
    <mergeCell ref="C83:E84"/>
    <mergeCell ref="F83:H84"/>
    <mergeCell ref="C85:E86"/>
    <mergeCell ref="F85:H86"/>
    <mergeCell ref="A3:D3"/>
    <mergeCell ref="E3:L3"/>
    <mergeCell ref="C87:E88"/>
    <mergeCell ref="F87:H88"/>
    <mergeCell ref="C89:E90"/>
    <mergeCell ref="F89:H90"/>
    <mergeCell ref="I83:I84"/>
    <mergeCell ref="I85:I86"/>
    <mergeCell ref="I87:I88"/>
    <mergeCell ref="I89:I90"/>
    <mergeCell ref="F91:H92"/>
    <mergeCell ref="C93:E94"/>
    <mergeCell ref="F93:H94"/>
    <mergeCell ref="A95:Y96"/>
    <mergeCell ref="A98:L98"/>
    <mergeCell ref="M98:X98"/>
    <mergeCell ref="I91:I92"/>
    <mergeCell ref="A100:L100"/>
    <mergeCell ref="M100:X100"/>
    <mergeCell ref="A102:L102"/>
    <mergeCell ref="M102:X102"/>
    <mergeCell ref="A104:Y104"/>
    <mergeCell ref="I31:I32"/>
    <mergeCell ref="I33:I34"/>
    <mergeCell ref="I93:I94"/>
    <mergeCell ref="I81:I82"/>
    <mergeCell ref="C91:E92"/>
    <mergeCell ref="I69:I70"/>
    <mergeCell ref="I71:I72"/>
    <mergeCell ref="I73:I74"/>
    <mergeCell ref="I75:I76"/>
    <mergeCell ref="I77:I78"/>
    <mergeCell ref="I79:I80"/>
    <mergeCell ref="I47:I48"/>
    <mergeCell ref="I49:I50"/>
    <mergeCell ref="I51:I52"/>
    <mergeCell ref="I53:I54"/>
    <mergeCell ref="I55:I56"/>
    <mergeCell ref="I57:I58"/>
    <mergeCell ref="I35:I36"/>
    <mergeCell ref="I37:I38"/>
    <mergeCell ref="I39:I40"/>
    <mergeCell ref="I41:I42"/>
    <mergeCell ref="I43:I44"/>
    <mergeCell ref="I45:I46"/>
    <mergeCell ref="I23:I24"/>
    <mergeCell ref="I25:I26"/>
    <mergeCell ref="I29:I30"/>
    <mergeCell ref="I11:I12"/>
    <mergeCell ref="I13:I14"/>
    <mergeCell ref="I15:I16"/>
    <mergeCell ref="I17:I18"/>
    <mergeCell ref="I19:I20"/>
    <mergeCell ref="I21:I22"/>
    <mergeCell ref="I27:I28"/>
    <mergeCell ref="A1:Y1"/>
    <mergeCell ref="Q4:V4"/>
    <mergeCell ref="W4:Y4"/>
    <mergeCell ref="A2:J2"/>
    <mergeCell ref="K2:P2"/>
    <mergeCell ref="Q2:Y2"/>
    <mergeCell ref="M3:U3"/>
    <mergeCell ref="V3:Y3"/>
    <mergeCell ref="A4:I4"/>
    <mergeCell ref="J4:P4"/>
    <mergeCell ref="O5:P10"/>
    <mergeCell ref="J5:J10"/>
    <mergeCell ref="B7:B10"/>
    <mergeCell ref="B5:B6"/>
    <mergeCell ref="C5:H5"/>
    <mergeCell ref="C9:E9"/>
    <mergeCell ref="C10:E10"/>
    <mergeCell ref="A5:A7"/>
    <mergeCell ref="A8:A10"/>
    <mergeCell ref="R5:R8"/>
    <mergeCell ref="S5:S7"/>
    <mergeCell ref="C6:E6"/>
    <mergeCell ref="C7:E7"/>
    <mergeCell ref="F7:H7"/>
    <mergeCell ref="F8:H8"/>
    <mergeCell ref="S8:S10"/>
    <mergeCell ref="F9:H9"/>
  </mergeCells>
  <printOptions horizontalCentered="1" verticalCentered="1"/>
  <pageMargins left="0.25" right="0.25" top="0" bottom="0" header="0.5" footer="0.5"/>
  <pageSetup horizontalDpi="600" verticalDpi="600" orientation="portrait" scale="83" r:id="rId1"/>
  <rowBreaks count="1" manualBreakCount="1">
    <brk id="59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48"/>
  <sheetViews>
    <sheetView showGridLines="0" tabSelected="1" view="pageBreakPreview" zoomScale="200" zoomScaleNormal="200" zoomScaleSheetLayoutView="200" zoomScalePageLayoutView="0" workbookViewId="0" topLeftCell="A1">
      <selection activeCell="G49" sqref="G49"/>
    </sheetView>
  </sheetViews>
  <sheetFormatPr defaultColWidth="8.8515625" defaultRowHeight="9.75" customHeight="1"/>
  <cols>
    <col min="1" max="1" width="1.8515625" style="23" customWidth="1"/>
    <col min="2" max="2" width="11.421875" style="23" customWidth="1"/>
    <col min="3" max="3" width="3.421875" style="23" bestFit="1" customWidth="1"/>
    <col min="4" max="4" width="1.8515625" style="23" customWidth="1"/>
    <col min="5" max="5" width="4.00390625" style="23" bestFit="1" customWidth="1"/>
    <col min="6" max="6" width="3.140625" style="45" bestFit="1" customWidth="1"/>
    <col min="7" max="7" width="1.421875" style="23" customWidth="1"/>
    <col min="8" max="8" width="4.00390625" style="23" bestFit="1" customWidth="1"/>
    <col min="9" max="9" width="3.140625" style="23" bestFit="1" customWidth="1"/>
    <col min="10" max="10" width="1.421875" style="23" customWidth="1"/>
    <col min="11" max="11" width="4.00390625" style="23" bestFit="1" customWidth="1"/>
    <col min="12" max="12" width="3.140625" style="23" bestFit="1" customWidth="1"/>
    <col min="13" max="13" width="1.421875" style="23" bestFit="1" customWidth="1"/>
    <col min="14" max="14" width="11.421875" style="23" customWidth="1"/>
    <col min="15" max="15" width="3.421875" style="23" customWidth="1"/>
    <col min="16" max="16" width="1.8515625" style="23" customWidth="1"/>
    <col min="17" max="17" width="4.7109375" style="23" bestFit="1" customWidth="1"/>
    <col min="18" max="19" width="4.421875" style="23" customWidth="1"/>
    <col min="20" max="20" width="11.421875" style="45" customWidth="1"/>
    <col min="21" max="21" width="3.421875" style="44" customWidth="1"/>
    <col min="22" max="22" width="1.8515625" style="44" customWidth="1"/>
    <col min="23" max="25" width="4.421875" style="23" customWidth="1"/>
    <col min="26" max="16384" width="8.8515625" style="23" customWidth="1"/>
  </cols>
  <sheetData>
    <row r="1" spans="2:25" ht="17.25" customHeight="1">
      <c r="B1" s="388" t="str">
        <f>'Tech Data'!A1</f>
        <v>CBA NATIONAL TOURNAMENT   ---   PIONEER GUN CLUB   ---   KANSAS CITY, MO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</row>
    <row r="2" spans="2:25" ht="15.75">
      <c r="B2" s="443" t="str">
        <f>'Tech Data'!A2</f>
        <v>Match Director: Ed Camp</v>
      </c>
      <c r="C2" s="443"/>
      <c r="D2" s="443"/>
      <c r="E2" s="443"/>
      <c r="F2" s="443"/>
      <c r="G2" s="443"/>
      <c r="H2" s="443"/>
      <c r="I2" s="443"/>
      <c r="J2" s="443"/>
      <c r="K2" s="446" t="s">
        <v>40</v>
      </c>
      <c r="L2" s="446"/>
      <c r="M2" s="446"/>
      <c r="N2" s="446"/>
      <c r="O2" s="446"/>
      <c r="P2" s="446"/>
      <c r="Q2" s="446"/>
      <c r="R2" s="446"/>
      <c r="S2" s="444" t="str">
        <f>'Tech Data'!Q2</f>
        <v>September 9th &amp; 10th, 2023</v>
      </c>
      <c r="T2" s="444"/>
      <c r="U2" s="444"/>
      <c r="V2" s="444"/>
      <c r="W2" s="444"/>
      <c r="X2" s="444"/>
      <c r="Y2" s="444"/>
    </row>
    <row r="3" spans="1:25" s="54" customFormat="1" ht="12.75" customHeight="1">
      <c r="A3" s="49"/>
      <c r="B3" s="120"/>
      <c r="C3" s="447" t="s">
        <v>264</v>
      </c>
      <c r="D3" s="121"/>
      <c r="E3" s="425" t="s">
        <v>83</v>
      </c>
      <c r="F3" s="425"/>
      <c r="G3" s="426"/>
      <c r="H3" s="424" t="s">
        <v>223</v>
      </c>
      <c r="I3" s="425"/>
      <c r="J3" s="426"/>
      <c r="K3" s="425" t="s">
        <v>232</v>
      </c>
      <c r="L3" s="425"/>
      <c r="M3" s="425"/>
      <c r="N3" s="449" t="s">
        <v>161</v>
      </c>
      <c r="O3" s="440"/>
      <c r="P3" s="425"/>
      <c r="Q3" s="440"/>
      <c r="R3" s="440"/>
      <c r="S3" s="450"/>
      <c r="T3" s="440" t="s">
        <v>91</v>
      </c>
      <c r="U3" s="440"/>
      <c r="V3" s="440"/>
      <c r="W3" s="440"/>
      <c r="X3" s="440"/>
      <c r="Y3" s="440"/>
    </row>
    <row r="4" spans="1:25" s="54" customFormat="1" ht="27">
      <c r="A4" s="49"/>
      <c r="B4" s="122" t="s">
        <v>72</v>
      </c>
      <c r="C4" s="448"/>
      <c r="D4" s="123" t="s">
        <v>150</v>
      </c>
      <c r="E4" s="440" t="s">
        <v>131</v>
      </c>
      <c r="F4" s="440"/>
      <c r="G4" s="441"/>
      <c r="H4" s="442" t="s">
        <v>131</v>
      </c>
      <c r="I4" s="440"/>
      <c r="J4" s="441"/>
      <c r="K4" s="440" t="s">
        <v>131</v>
      </c>
      <c r="L4" s="440"/>
      <c r="M4" s="440"/>
      <c r="N4" s="124" t="s">
        <v>72</v>
      </c>
      <c r="O4" s="125" t="s">
        <v>68</v>
      </c>
      <c r="P4" s="126" t="s">
        <v>150</v>
      </c>
      <c r="Q4" s="127" t="s">
        <v>83</v>
      </c>
      <c r="R4" s="128" t="s">
        <v>223</v>
      </c>
      <c r="S4" s="129" t="s">
        <v>212</v>
      </c>
      <c r="T4" s="122" t="s">
        <v>72</v>
      </c>
      <c r="U4" s="125" t="s">
        <v>68</v>
      </c>
      <c r="V4" s="130" t="s">
        <v>150</v>
      </c>
      <c r="W4" s="131" t="s">
        <v>83</v>
      </c>
      <c r="X4" s="128" t="s">
        <v>223</v>
      </c>
      <c r="Y4" s="132" t="s">
        <v>212</v>
      </c>
    </row>
    <row r="5" spans="2:26" ht="12" customHeight="1">
      <c r="B5" s="50" t="s">
        <v>495</v>
      </c>
      <c r="C5" s="39" t="s">
        <v>268</v>
      </c>
      <c r="D5" s="51">
        <v>1</v>
      </c>
      <c r="E5" s="3">
        <v>196</v>
      </c>
      <c r="F5" s="52">
        <v>2</v>
      </c>
      <c r="G5" s="48" t="s">
        <v>288</v>
      </c>
      <c r="H5" s="39">
        <v>188</v>
      </c>
      <c r="I5" s="52">
        <v>2</v>
      </c>
      <c r="J5" s="48" t="s">
        <v>288</v>
      </c>
      <c r="K5" s="3">
        <v>384</v>
      </c>
      <c r="L5" s="52">
        <v>4</v>
      </c>
      <c r="M5" s="2" t="s">
        <v>288</v>
      </c>
      <c r="N5" s="93" t="s">
        <v>423</v>
      </c>
      <c r="O5" s="39" t="s">
        <v>268</v>
      </c>
      <c r="P5" s="51">
        <v>1</v>
      </c>
      <c r="Q5" s="53">
        <v>0.5607500000000001</v>
      </c>
      <c r="R5" s="47">
        <v>2.0695</v>
      </c>
      <c r="S5" s="94">
        <v>0.7977500000000001</v>
      </c>
      <c r="T5" s="50" t="s">
        <v>480</v>
      </c>
      <c r="U5" s="39" t="s">
        <v>268</v>
      </c>
      <c r="V5" s="51">
        <v>1</v>
      </c>
      <c r="W5" s="53">
        <v>0.8115</v>
      </c>
      <c r="X5" s="47">
        <v>2.5805</v>
      </c>
      <c r="Y5" s="46">
        <v>1.050875</v>
      </c>
      <c r="Z5" s="95"/>
    </row>
    <row r="6" spans="2:26" ht="12" customHeight="1">
      <c r="B6" s="50" t="s">
        <v>400</v>
      </c>
      <c r="C6" s="39" t="s">
        <v>268</v>
      </c>
      <c r="D6" s="51">
        <v>1</v>
      </c>
      <c r="E6" s="3">
        <v>195</v>
      </c>
      <c r="F6" s="52">
        <v>2</v>
      </c>
      <c r="G6" s="48" t="s">
        <v>288</v>
      </c>
      <c r="H6" s="39">
        <v>186</v>
      </c>
      <c r="I6" s="52">
        <v>0</v>
      </c>
      <c r="J6" s="48" t="s">
        <v>288</v>
      </c>
      <c r="K6" s="3">
        <v>381</v>
      </c>
      <c r="L6" s="52">
        <v>2</v>
      </c>
      <c r="M6" s="2" t="s">
        <v>288</v>
      </c>
      <c r="N6" s="93" t="s">
        <v>480</v>
      </c>
      <c r="O6" s="39" t="s">
        <v>268</v>
      </c>
      <c r="P6" s="51">
        <v>1</v>
      </c>
      <c r="Q6" s="53">
        <v>0.429</v>
      </c>
      <c r="R6" s="47">
        <v>2.3895</v>
      </c>
      <c r="S6" s="94">
        <v>0.811875</v>
      </c>
      <c r="T6" s="50" t="s">
        <v>423</v>
      </c>
      <c r="U6" s="39" t="s">
        <v>268</v>
      </c>
      <c r="V6" s="51">
        <v>1</v>
      </c>
      <c r="W6" s="53">
        <v>0.9825</v>
      </c>
      <c r="X6" s="47">
        <v>2.6375</v>
      </c>
      <c r="Y6" s="46">
        <v>1.150625</v>
      </c>
      <c r="Z6" s="95"/>
    </row>
    <row r="7" spans="2:26" ht="12" customHeight="1">
      <c r="B7" s="50" t="s">
        <v>423</v>
      </c>
      <c r="C7" s="39" t="s">
        <v>268</v>
      </c>
      <c r="D7" s="51">
        <v>1</v>
      </c>
      <c r="E7" s="3">
        <v>195</v>
      </c>
      <c r="F7" s="52">
        <v>2</v>
      </c>
      <c r="G7" s="48" t="s">
        <v>288</v>
      </c>
      <c r="H7" s="39">
        <v>181</v>
      </c>
      <c r="I7" s="52">
        <v>0</v>
      </c>
      <c r="J7" s="48" t="s">
        <v>288</v>
      </c>
      <c r="K7" s="3">
        <v>376</v>
      </c>
      <c r="L7" s="52">
        <v>2</v>
      </c>
      <c r="M7" s="2" t="s">
        <v>288</v>
      </c>
      <c r="N7" s="93" t="s">
        <v>170</v>
      </c>
      <c r="O7" s="39" t="s">
        <v>268</v>
      </c>
      <c r="P7" s="51">
        <v>1</v>
      </c>
      <c r="Q7" s="53">
        <v>0.7275</v>
      </c>
      <c r="R7" s="47">
        <v>1.83375</v>
      </c>
      <c r="S7" s="94">
        <v>0.8221875000000001</v>
      </c>
      <c r="T7" s="50" t="s">
        <v>170</v>
      </c>
      <c r="U7" s="39" t="s">
        <v>268</v>
      </c>
      <c r="V7" s="51">
        <v>1</v>
      </c>
      <c r="W7" s="53">
        <v>1.0194999999999999</v>
      </c>
      <c r="X7" s="47">
        <v>2.674</v>
      </c>
      <c r="Y7" s="46">
        <v>1.1782499999999998</v>
      </c>
      <c r="Z7" s="95"/>
    </row>
    <row r="8" spans="2:26" ht="12" customHeight="1">
      <c r="B8" s="50" t="s">
        <v>170</v>
      </c>
      <c r="C8" s="39" t="s">
        <v>268</v>
      </c>
      <c r="D8" s="51">
        <v>1</v>
      </c>
      <c r="E8" s="3">
        <v>190</v>
      </c>
      <c r="F8" s="52">
        <v>3</v>
      </c>
      <c r="G8" s="48" t="s">
        <v>288</v>
      </c>
      <c r="H8" s="39">
        <v>181</v>
      </c>
      <c r="I8" s="52">
        <v>1</v>
      </c>
      <c r="J8" s="48" t="s">
        <v>288</v>
      </c>
      <c r="K8" s="3">
        <v>371</v>
      </c>
      <c r="L8" s="52">
        <v>4</v>
      </c>
      <c r="M8" s="2" t="s">
        <v>288</v>
      </c>
      <c r="N8" s="93" t="s">
        <v>400</v>
      </c>
      <c r="O8" s="39" t="s">
        <v>268</v>
      </c>
      <c r="P8" s="51">
        <v>1</v>
      </c>
      <c r="Q8" s="53">
        <v>0.744</v>
      </c>
      <c r="R8" s="47">
        <v>1.8875000000000002</v>
      </c>
      <c r="S8" s="94">
        <v>0.843875</v>
      </c>
      <c r="T8" s="50" t="s">
        <v>495</v>
      </c>
      <c r="U8" s="39" t="s">
        <v>268</v>
      </c>
      <c r="V8" s="51">
        <v>1</v>
      </c>
      <c r="W8" s="53">
        <v>0.866</v>
      </c>
      <c r="X8" s="47">
        <v>3.0835</v>
      </c>
      <c r="Y8" s="46">
        <v>1.203875</v>
      </c>
      <c r="Z8" s="95"/>
    </row>
    <row r="9" spans="2:26" ht="12" customHeight="1">
      <c r="B9" s="50" t="s">
        <v>477</v>
      </c>
      <c r="C9" s="39" t="s">
        <v>268</v>
      </c>
      <c r="D9" s="51">
        <v>1</v>
      </c>
      <c r="E9" s="3">
        <v>195</v>
      </c>
      <c r="F9" s="52">
        <v>4</v>
      </c>
      <c r="G9" s="48" t="s">
        <v>288</v>
      </c>
      <c r="H9" s="39">
        <v>174</v>
      </c>
      <c r="I9" s="52">
        <v>0</v>
      </c>
      <c r="J9" s="48" t="s">
        <v>288</v>
      </c>
      <c r="K9" s="3">
        <v>369</v>
      </c>
      <c r="L9" s="52">
        <v>4</v>
      </c>
      <c r="M9" s="2" t="s">
        <v>288</v>
      </c>
      <c r="N9" s="93" t="s">
        <v>477</v>
      </c>
      <c r="O9" s="39" t="s">
        <v>268</v>
      </c>
      <c r="P9" s="51">
        <v>1</v>
      </c>
      <c r="Q9" s="53">
        <v>1.0565</v>
      </c>
      <c r="R9" s="47">
        <v>2.447</v>
      </c>
      <c r="S9" s="94">
        <v>1.1400000000000001</v>
      </c>
      <c r="T9" s="50" t="s">
        <v>400</v>
      </c>
      <c r="U9" s="39" t="s">
        <v>268</v>
      </c>
      <c r="V9" s="51">
        <v>1</v>
      </c>
      <c r="W9" s="53">
        <v>1.306</v>
      </c>
      <c r="X9" s="47">
        <v>2.8275</v>
      </c>
      <c r="Y9" s="46">
        <v>1.3598750000000002</v>
      </c>
      <c r="Z9" s="95"/>
    </row>
    <row r="10" spans="2:26" ht="12" customHeight="1">
      <c r="B10" s="50" t="s">
        <v>480</v>
      </c>
      <c r="C10" s="39" t="s">
        <v>268</v>
      </c>
      <c r="D10" s="51">
        <v>1</v>
      </c>
      <c r="E10" s="3">
        <v>199</v>
      </c>
      <c r="F10" s="52">
        <v>2</v>
      </c>
      <c r="G10" s="48" t="s">
        <v>288</v>
      </c>
      <c r="H10" s="39">
        <v>170</v>
      </c>
      <c r="I10" s="52">
        <v>0</v>
      </c>
      <c r="J10" s="48" t="s">
        <v>288</v>
      </c>
      <c r="K10" s="3">
        <v>369</v>
      </c>
      <c r="L10" s="52">
        <v>2</v>
      </c>
      <c r="M10" s="2" t="s">
        <v>288</v>
      </c>
      <c r="N10" s="93" t="s">
        <v>493</v>
      </c>
      <c r="O10" s="39" t="s">
        <v>268</v>
      </c>
      <c r="P10" s="51">
        <v>1</v>
      </c>
      <c r="Q10" s="53">
        <v>1.6164999999999998</v>
      </c>
      <c r="R10" s="47">
        <v>3.3765</v>
      </c>
      <c r="S10" s="94">
        <v>1.652375</v>
      </c>
      <c r="T10" s="50" t="s">
        <v>477</v>
      </c>
      <c r="U10" s="39" t="s">
        <v>268</v>
      </c>
      <c r="V10" s="51">
        <v>1</v>
      </c>
      <c r="W10" s="53">
        <v>0.9319999999999999</v>
      </c>
      <c r="X10" s="47">
        <v>4.2075</v>
      </c>
      <c r="Y10" s="46">
        <v>1.5178749999999999</v>
      </c>
      <c r="Z10" s="95"/>
    </row>
    <row r="11" spans="2:26" ht="12" customHeight="1">
      <c r="B11" s="50" t="s">
        <v>493</v>
      </c>
      <c r="C11" s="39" t="s">
        <v>268</v>
      </c>
      <c r="D11" s="51">
        <v>1</v>
      </c>
      <c r="E11" s="3">
        <v>183</v>
      </c>
      <c r="F11" s="52">
        <v>0</v>
      </c>
      <c r="G11" s="48" t="s">
        <v>288</v>
      </c>
      <c r="H11" s="39">
        <v>162</v>
      </c>
      <c r="I11" s="52">
        <v>0</v>
      </c>
      <c r="J11" s="48" t="s">
        <v>288</v>
      </c>
      <c r="K11" s="3">
        <v>345</v>
      </c>
      <c r="L11" s="52">
        <v>0</v>
      </c>
      <c r="M11" s="2" t="s">
        <v>288</v>
      </c>
      <c r="N11" s="93" t="s">
        <v>489</v>
      </c>
      <c r="O11" s="39" t="s">
        <v>268</v>
      </c>
      <c r="P11" s="51">
        <v>1</v>
      </c>
      <c r="Q11" s="53">
        <v>1.78375</v>
      </c>
      <c r="R11" s="47">
        <v>4.2147499999999996</v>
      </c>
      <c r="S11" s="94">
        <v>1.9455624999999999</v>
      </c>
      <c r="T11" s="50" t="s">
        <v>478</v>
      </c>
      <c r="U11" s="39" t="s">
        <v>268</v>
      </c>
      <c r="V11" s="51">
        <v>1</v>
      </c>
      <c r="W11" s="53">
        <v>1.4465</v>
      </c>
      <c r="X11" s="47">
        <v>4.214</v>
      </c>
      <c r="Y11" s="46">
        <v>1.77675</v>
      </c>
      <c r="Z11" s="95"/>
    </row>
    <row r="12" spans="2:25" ht="12" customHeight="1">
      <c r="B12" s="50" t="s">
        <v>478</v>
      </c>
      <c r="C12" s="39" t="s">
        <v>268</v>
      </c>
      <c r="D12" s="51">
        <v>1</v>
      </c>
      <c r="E12" s="3">
        <v>192</v>
      </c>
      <c r="F12" s="52">
        <v>2</v>
      </c>
      <c r="G12" s="48" t="s">
        <v>288</v>
      </c>
      <c r="H12" s="39">
        <v>140</v>
      </c>
      <c r="I12" s="52">
        <v>1</v>
      </c>
      <c r="J12" s="48" t="s">
        <v>288</v>
      </c>
      <c r="K12" s="3">
        <v>332</v>
      </c>
      <c r="L12" s="52">
        <v>3</v>
      </c>
      <c r="M12" s="2" t="s">
        <v>288</v>
      </c>
      <c r="N12" s="93" t="s">
        <v>478</v>
      </c>
      <c r="O12" s="39" t="s">
        <v>268</v>
      </c>
      <c r="P12" s="51">
        <v>1</v>
      </c>
      <c r="Q12" s="53">
        <v>0.95775</v>
      </c>
      <c r="R12" s="47" t="s">
        <v>461</v>
      </c>
      <c r="S12" s="94" t="s">
        <v>461</v>
      </c>
      <c r="T12" s="50" t="s">
        <v>493</v>
      </c>
      <c r="U12" s="39" t="s">
        <v>268</v>
      </c>
      <c r="V12" s="51">
        <v>1</v>
      </c>
      <c r="W12" s="53">
        <v>1.965</v>
      </c>
      <c r="X12" s="47">
        <v>5.9975000000000005</v>
      </c>
      <c r="Y12" s="46">
        <v>2.481875</v>
      </c>
    </row>
    <row r="13" spans="2:25" ht="12" customHeight="1">
      <c r="B13" s="50" t="s">
        <v>489</v>
      </c>
      <c r="C13" s="39" t="s">
        <v>268</v>
      </c>
      <c r="D13" s="51">
        <v>1</v>
      </c>
      <c r="E13" s="3">
        <v>153</v>
      </c>
      <c r="F13" s="52">
        <v>0</v>
      </c>
      <c r="G13" s="48" t="s">
        <v>288</v>
      </c>
      <c r="H13" s="39">
        <v>64</v>
      </c>
      <c r="I13" s="52">
        <v>0</v>
      </c>
      <c r="J13" s="48" t="s">
        <v>288</v>
      </c>
      <c r="K13" s="3">
        <v>217</v>
      </c>
      <c r="L13" s="52">
        <v>0</v>
      </c>
      <c r="M13" s="2" t="s">
        <v>288</v>
      </c>
      <c r="N13" s="93" t="s">
        <v>495</v>
      </c>
      <c r="O13" s="39" t="s">
        <v>268</v>
      </c>
      <c r="P13" s="51">
        <v>1</v>
      </c>
      <c r="Q13" s="53">
        <v>0.6134999999999999</v>
      </c>
      <c r="R13" s="47" t="s">
        <v>506</v>
      </c>
      <c r="S13" s="94" t="s">
        <v>506</v>
      </c>
      <c r="T13" s="50" t="s">
        <v>489</v>
      </c>
      <c r="U13" s="39" t="s">
        <v>268</v>
      </c>
      <c r="V13" s="51">
        <v>1</v>
      </c>
      <c r="W13" s="53" t="s">
        <v>506</v>
      </c>
      <c r="X13" s="47">
        <v>4.2865</v>
      </c>
      <c r="Y13" s="46" t="s">
        <v>506</v>
      </c>
    </row>
    <row r="14" spans="2:25" ht="12" customHeight="1">
      <c r="B14" s="308" t="s">
        <v>371</v>
      </c>
      <c r="C14" s="309" t="s">
        <v>242</v>
      </c>
      <c r="D14" s="310">
        <v>5</v>
      </c>
      <c r="E14" s="311">
        <v>185</v>
      </c>
      <c r="F14" s="312">
        <v>3</v>
      </c>
      <c r="G14" s="313" t="s">
        <v>288</v>
      </c>
      <c r="H14" s="309">
        <v>185</v>
      </c>
      <c r="I14" s="312">
        <v>0</v>
      </c>
      <c r="J14" s="313" t="s">
        <v>288</v>
      </c>
      <c r="K14" s="311">
        <v>370</v>
      </c>
      <c r="L14" s="312">
        <v>3</v>
      </c>
      <c r="M14" s="165" t="s">
        <v>288</v>
      </c>
      <c r="N14" s="314" t="s">
        <v>296</v>
      </c>
      <c r="O14" s="309" t="s">
        <v>242</v>
      </c>
      <c r="P14" s="310">
        <v>5</v>
      </c>
      <c r="Q14" s="315">
        <v>0.7895</v>
      </c>
      <c r="R14" s="316">
        <v>1.7175</v>
      </c>
      <c r="S14" s="317">
        <v>0.824125</v>
      </c>
      <c r="T14" s="308" t="s">
        <v>371</v>
      </c>
      <c r="U14" s="309" t="s">
        <v>242</v>
      </c>
      <c r="V14" s="310">
        <v>5</v>
      </c>
      <c r="W14" s="315">
        <v>1.5790000000000002</v>
      </c>
      <c r="X14" s="316">
        <v>2.7475</v>
      </c>
      <c r="Y14" s="318">
        <v>1.476375</v>
      </c>
    </row>
    <row r="15" spans="2:25" ht="12" customHeight="1">
      <c r="B15" s="308" t="s">
        <v>296</v>
      </c>
      <c r="C15" s="309" t="s">
        <v>242</v>
      </c>
      <c r="D15" s="310">
        <v>5</v>
      </c>
      <c r="E15" s="311">
        <v>189</v>
      </c>
      <c r="F15" s="312">
        <v>1</v>
      </c>
      <c r="G15" s="313" t="s">
        <v>288</v>
      </c>
      <c r="H15" s="309">
        <v>177</v>
      </c>
      <c r="I15" s="312">
        <v>0</v>
      </c>
      <c r="J15" s="313" t="s">
        <v>288</v>
      </c>
      <c r="K15" s="311">
        <v>366</v>
      </c>
      <c r="L15" s="312">
        <v>1</v>
      </c>
      <c r="M15" s="165" t="s">
        <v>288</v>
      </c>
      <c r="N15" s="314" t="s">
        <v>496</v>
      </c>
      <c r="O15" s="309" t="s">
        <v>242</v>
      </c>
      <c r="P15" s="310">
        <v>5</v>
      </c>
      <c r="Q15" s="315">
        <v>0.9227500000000001</v>
      </c>
      <c r="R15" s="316">
        <v>2.98</v>
      </c>
      <c r="S15" s="317">
        <v>1.206375</v>
      </c>
      <c r="T15" s="308" t="s">
        <v>296</v>
      </c>
      <c r="U15" s="309" t="s">
        <v>242</v>
      </c>
      <c r="V15" s="310">
        <v>5</v>
      </c>
      <c r="W15" s="315">
        <v>1.721</v>
      </c>
      <c r="X15" s="316">
        <v>2.878</v>
      </c>
      <c r="Y15" s="318">
        <v>1.58</v>
      </c>
    </row>
    <row r="16" spans="2:25" ht="12" customHeight="1">
      <c r="B16" s="308" t="s">
        <v>372</v>
      </c>
      <c r="C16" s="309" t="s">
        <v>242</v>
      </c>
      <c r="D16" s="310">
        <v>5</v>
      </c>
      <c r="E16" s="311">
        <v>184</v>
      </c>
      <c r="F16" s="312">
        <v>2</v>
      </c>
      <c r="G16" s="313" t="s">
        <v>288</v>
      </c>
      <c r="H16" s="309">
        <v>158</v>
      </c>
      <c r="I16" s="312">
        <v>0</v>
      </c>
      <c r="J16" s="313" t="s">
        <v>288</v>
      </c>
      <c r="K16" s="311">
        <v>342</v>
      </c>
      <c r="L16" s="312">
        <v>2</v>
      </c>
      <c r="M16" s="165" t="s">
        <v>288</v>
      </c>
      <c r="N16" s="314" t="s">
        <v>371</v>
      </c>
      <c r="O16" s="309" t="s">
        <v>242</v>
      </c>
      <c r="P16" s="310">
        <v>5</v>
      </c>
      <c r="Q16" s="315">
        <v>1.4405000000000001</v>
      </c>
      <c r="R16" s="316">
        <v>2.4844999999999997</v>
      </c>
      <c r="S16" s="317">
        <v>1.341375</v>
      </c>
      <c r="T16" s="308" t="s">
        <v>496</v>
      </c>
      <c r="U16" s="309" t="s">
        <v>242</v>
      </c>
      <c r="V16" s="310">
        <v>5</v>
      </c>
      <c r="W16" s="315">
        <v>1.2045</v>
      </c>
      <c r="X16" s="316">
        <v>4.2585</v>
      </c>
      <c r="Y16" s="318">
        <v>1.6668749999999999</v>
      </c>
    </row>
    <row r="17" spans="2:25" ht="12" customHeight="1">
      <c r="B17" s="308" t="s">
        <v>496</v>
      </c>
      <c r="C17" s="309" t="s">
        <v>242</v>
      </c>
      <c r="D17" s="310">
        <v>5</v>
      </c>
      <c r="E17" s="311">
        <v>176</v>
      </c>
      <c r="F17" s="312">
        <v>0</v>
      </c>
      <c r="G17" s="313" t="s">
        <v>288</v>
      </c>
      <c r="H17" s="309">
        <v>165</v>
      </c>
      <c r="I17" s="312">
        <v>0</v>
      </c>
      <c r="J17" s="313" t="s">
        <v>288</v>
      </c>
      <c r="K17" s="311">
        <v>341</v>
      </c>
      <c r="L17" s="312">
        <v>0</v>
      </c>
      <c r="M17" s="165" t="s">
        <v>288</v>
      </c>
      <c r="N17" s="314" t="s">
        <v>372</v>
      </c>
      <c r="O17" s="309" t="s">
        <v>242</v>
      </c>
      <c r="P17" s="310">
        <v>5</v>
      </c>
      <c r="Q17" s="315">
        <v>1.01625</v>
      </c>
      <c r="R17" s="316">
        <v>3.8325000000000005</v>
      </c>
      <c r="S17" s="317">
        <v>1.46625</v>
      </c>
      <c r="T17" s="308" t="s">
        <v>372</v>
      </c>
      <c r="U17" s="309" t="s">
        <v>242</v>
      </c>
      <c r="V17" s="310">
        <v>5</v>
      </c>
      <c r="W17" s="315">
        <v>2.113</v>
      </c>
      <c r="X17" s="316">
        <v>3.6310000000000002</v>
      </c>
      <c r="Y17" s="318">
        <v>1.96425</v>
      </c>
    </row>
    <row r="18" spans="2:25" ht="12" customHeight="1">
      <c r="B18" s="308" t="s">
        <v>490</v>
      </c>
      <c r="C18" s="309" t="s">
        <v>242</v>
      </c>
      <c r="D18" s="310">
        <v>5</v>
      </c>
      <c r="E18" s="311">
        <v>172</v>
      </c>
      <c r="F18" s="312">
        <v>1</v>
      </c>
      <c r="G18" s="313" t="s">
        <v>288</v>
      </c>
      <c r="H18" s="309">
        <v>127</v>
      </c>
      <c r="I18" s="312">
        <v>0</v>
      </c>
      <c r="J18" s="313" t="s">
        <v>288</v>
      </c>
      <c r="K18" s="311">
        <v>299</v>
      </c>
      <c r="L18" s="312">
        <v>1</v>
      </c>
      <c r="M18" s="165" t="s">
        <v>288</v>
      </c>
      <c r="N18" s="314" t="s">
        <v>486</v>
      </c>
      <c r="O18" s="309" t="s">
        <v>242</v>
      </c>
      <c r="P18" s="310">
        <v>5</v>
      </c>
      <c r="Q18" s="315">
        <v>1.8725</v>
      </c>
      <c r="R18" s="316">
        <v>3.2634999999999996</v>
      </c>
      <c r="S18" s="317">
        <v>1.752125</v>
      </c>
      <c r="T18" s="308" t="s">
        <v>486</v>
      </c>
      <c r="U18" s="309" t="s">
        <v>242</v>
      </c>
      <c r="V18" s="310">
        <v>5</v>
      </c>
      <c r="W18" s="315">
        <v>2.4429999999999996</v>
      </c>
      <c r="X18" s="316">
        <v>4.9985</v>
      </c>
      <c r="Y18" s="318">
        <v>2.471125</v>
      </c>
    </row>
    <row r="19" spans="2:25" ht="12" customHeight="1">
      <c r="B19" s="308" t="s">
        <v>486</v>
      </c>
      <c r="C19" s="309" t="s">
        <v>242</v>
      </c>
      <c r="D19" s="310">
        <v>5</v>
      </c>
      <c r="E19" s="311">
        <v>150</v>
      </c>
      <c r="F19" s="312">
        <v>0</v>
      </c>
      <c r="G19" s="313" t="s">
        <v>288</v>
      </c>
      <c r="H19" s="309">
        <v>137</v>
      </c>
      <c r="I19" s="312">
        <v>0</v>
      </c>
      <c r="J19" s="313" t="s">
        <v>288</v>
      </c>
      <c r="K19" s="311">
        <v>287</v>
      </c>
      <c r="L19" s="312">
        <v>0</v>
      </c>
      <c r="M19" s="165" t="s">
        <v>288</v>
      </c>
      <c r="N19" s="314" t="s">
        <v>490</v>
      </c>
      <c r="O19" s="309" t="s">
        <v>242</v>
      </c>
      <c r="P19" s="310">
        <v>5</v>
      </c>
      <c r="Q19" s="315">
        <v>1.5005</v>
      </c>
      <c r="R19" s="316">
        <v>5.24075</v>
      </c>
      <c r="S19" s="317">
        <v>2.0604375</v>
      </c>
      <c r="T19" s="308" t="s">
        <v>490</v>
      </c>
      <c r="U19" s="309" t="s">
        <v>242</v>
      </c>
      <c r="V19" s="310">
        <v>5</v>
      </c>
      <c r="W19" s="315">
        <v>2.265</v>
      </c>
      <c r="X19" s="316">
        <v>5.4815</v>
      </c>
      <c r="Y19" s="318">
        <v>2.502875</v>
      </c>
    </row>
    <row r="20" spans="2:25" ht="12" customHeight="1">
      <c r="B20" s="308" t="s">
        <v>492</v>
      </c>
      <c r="C20" s="309" t="s">
        <v>242</v>
      </c>
      <c r="D20" s="310">
        <v>5</v>
      </c>
      <c r="E20" s="311">
        <v>159</v>
      </c>
      <c r="F20" s="312">
        <v>0</v>
      </c>
      <c r="G20" s="313" t="s">
        <v>288</v>
      </c>
      <c r="H20" s="309">
        <v>122</v>
      </c>
      <c r="I20" s="312">
        <v>0</v>
      </c>
      <c r="J20" s="313" t="s">
        <v>288</v>
      </c>
      <c r="K20" s="311">
        <v>281</v>
      </c>
      <c r="L20" s="312">
        <v>0</v>
      </c>
      <c r="M20" s="165" t="s">
        <v>288</v>
      </c>
      <c r="N20" s="314" t="s">
        <v>492</v>
      </c>
      <c r="O20" s="309" t="s">
        <v>242</v>
      </c>
      <c r="P20" s="310">
        <v>5</v>
      </c>
      <c r="Q20" s="315">
        <v>1.8585</v>
      </c>
      <c r="R20" s="316" t="s">
        <v>506</v>
      </c>
      <c r="S20" s="317" t="s">
        <v>506</v>
      </c>
      <c r="T20" s="308" t="s">
        <v>492</v>
      </c>
      <c r="U20" s="309" t="s">
        <v>242</v>
      </c>
      <c r="V20" s="310">
        <v>5</v>
      </c>
      <c r="W20" s="315">
        <v>2.706</v>
      </c>
      <c r="X20" s="316">
        <v>6.721</v>
      </c>
      <c r="Y20" s="318">
        <v>3.03325</v>
      </c>
    </row>
    <row r="21" spans="2:25" ht="12" customHeight="1">
      <c r="B21" s="50" t="s">
        <v>428</v>
      </c>
      <c r="C21" s="39" t="s">
        <v>299</v>
      </c>
      <c r="D21" s="51">
        <v>7</v>
      </c>
      <c r="E21" s="3">
        <v>199</v>
      </c>
      <c r="F21" s="52">
        <v>8</v>
      </c>
      <c r="G21" s="48" t="s">
        <v>288</v>
      </c>
      <c r="H21" s="39">
        <v>190</v>
      </c>
      <c r="I21" s="52">
        <v>1</v>
      </c>
      <c r="J21" s="48" t="s">
        <v>288</v>
      </c>
      <c r="K21" s="3">
        <v>389</v>
      </c>
      <c r="L21" s="52">
        <v>9</v>
      </c>
      <c r="M21" s="2" t="s">
        <v>288</v>
      </c>
      <c r="N21" s="93" t="s">
        <v>484</v>
      </c>
      <c r="O21" s="39" t="s">
        <v>299</v>
      </c>
      <c r="P21" s="51">
        <v>7</v>
      </c>
      <c r="Q21" s="53">
        <v>0.61175</v>
      </c>
      <c r="R21" s="47">
        <v>1.35525</v>
      </c>
      <c r="S21" s="94">
        <v>0.6446875000000001</v>
      </c>
      <c r="T21" s="50" t="s">
        <v>428</v>
      </c>
      <c r="U21" s="39" t="s">
        <v>299</v>
      </c>
      <c r="V21" s="51">
        <v>7</v>
      </c>
      <c r="W21" s="53">
        <v>0.648</v>
      </c>
      <c r="X21" s="47">
        <v>1.768</v>
      </c>
      <c r="Y21" s="46">
        <v>0.766</v>
      </c>
    </row>
    <row r="22" spans="2:25" ht="12" customHeight="1">
      <c r="B22" s="50" t="s">
        <v>484</v>
      </c>
      <c r="C22" s="39" t="s">
        <v>299</v>
      </c>
      <c r="D22" s="51">
        <v>7</v>
      </c>
      <c r="E22" s="3">
        <v>199</v>
      </c>
      <c r="F22" s="52">
        <v>5</v>
      </c>
      <c r="G22" s="48" t="s">
        <v>288</v>
      </c>
      <c r="H22" s="39">
        <v>189</v>
      </c>
      <c r="I22" s="52">
        <v>1</v>
      </c>
      <c r="J22" s="48" t="s">
        <v>288</v>
      </c>
      <c r="K22" s="3">
        <v>388</v>
      </c>
      <c r="L22" s="52">
        <v>6</v>
      </c>
      <c r="M22" s="2" t="s">
        <v>288</v>
      </c>
      <c r="N22" s="93" t="s">
        <v>407</v>
      </c>
      <c r="O22" s="39" t="s">
        <v>299</v>
      </c>
      <c r="P22" s="51">
        <v>7</v>
      </c>
      <c r="Q22" s="53">
        <v>0.754</v>
      </c>
      <c r="R22" s="47">
        <v>1.24525</v>
      </c>
      <c r="S22" s="94">
        <v>0.6883125</v>
      </c>
      <c r="T22" s="50" t="s">
        <v>484</v>
      </c>
      <c r="U22" s="39" t="s">
        <v>299</v>
      </c>
      <c r="V22" s="51">
        <v>7</v>
      </c>
      <c r="W22" s="53">
        <v>0.9604999999999999</v>
      </c>
      <c r="X22" s="47">
        <v>1.3464999999999998</v>
      </c>
      <c r="Y22" s="46">
        <v>0.8168749999999999</v>
      </c>
    </row>
    <row r="23" spans="2:25" ht="12" customHeight="1">
      <c r="B23" s="50" t="s">
        <v>399</v>
      </c>
      <c r="C23" s="39" t="s">
        <v>299</v>
      </c>
      <c r="D23" s="51">
        <v>7</v>
      </c>
      <c r="E23" s="3">
        <v>197</v>
      </c>
      <c r="F23" s="52">
        <v>4</v>
      </c>
      <c r="G23" s="48" t="s">
        <v>288</v>
      </c>
      <c r="H23" s="39">
        <v>189</v>
      </c>
      <c r="I23" s="52">
        <v>2</v>
      </c>
      <c r="J23" s="48" t="s">
        <v>288</v>
      </c>
      <c r="K23" s="3">
        <v>386</v>
      </c>
      <c r="L23" s="52">
        <v>6</v>
      </c>
      <c r="M23" s="2" t="s">
        <v>288</v>
      </c>
      <c r="N23" s="93" t="s">
        <v>428</v>
      </c>
      <c r="O23" s="39" t="s">
        <v>299</v>
      </c>
      <c r="P23" s="51">
        <v>7</v>
      </c>
      <c r="Q23" s="53">
        <v>0.62025</v>
      </c>
      <c r="R23" s="47">
        <v>1.5215</v>
      </c>
      <c r="S23" s="94">
        <v>0.6905</v>
      </c>
      <c r="T23" s="50" t="s">
        <v>407</v>
      </c>
      <c r="U23" s="39" t="s">
        <v>299</v>
      </c>
      <c r="V23" s="51">
        <v>7</v>
      </c>
      <c r="W23" s="53">
        <v>1.0354999999999999</v>
      </c>
      <c r="X23" s="47">
        <v>2.0220000000000002</v>
      </c>
      <c r="Y23" s="46">
        <v>1.02325</v>
      </c>
    </row>
    <row r="24" spans="2:25" ht="12" customHeight="1">
      <c r="B24" s="50" t="s">
        <v>485</v>
      </c>
      <c r="C24" s="39" t="s">
        <v>299</v>
      </c>
      <c r="D24" s="51">
        <v>7</v>
      </c>
      <c r="E24" s="3">
        <v>192</v>
      </c>
      <c r="F24" s="52">
        <v>0</v>
      </c>
      <c r="G24" s="48" t="s">
        <v>288</v>
      </c>
      <c r="H24" s="39">
        <v>183</v>
      </c>
      <c r="I24" s="52">
        <v>0</v>
      </c>
      <c r="J24" s="48" t="s">
        <v>288</v>
      </c>
      <c r="K24" s="3">
        <v>375</v>
      </c>
      <c r="L24" s="52">
        <v>0</v>
      </c>
      <c r="M24" s="2" t="s">
        <v>288</v>
      </c>
      <c r="N24" s="93" t="s">
        <v>399</v>
      </c>
      <c r="O24" s="39" t="s">
        <v>299</v>
      </c>
      <c r="P24" s="51">
        <v>7</v>
      </c>
      <c r="Q24" s="53">
        <v>0.897</v>
      </c>
      <c r="R24" s="47">
        <v>1.1252499999999999</v>
      </c>
      <c r="S24" s="94">
        <v>0.7298125</v>
      </c>
      <c r="T24" s="50" t="s">
        <v>399</v>
      </c>
      <c r="U24" s="39" t="s">
        <v>299</v>
      </c>
      <c r="V24" s="51">
        <v>7</v>
      </c>
      <c r="W24" s="53">
        <v>1.3014999999999999</v>
      </c>
      <c r="X24" s="47">
        <v>1.7359999999999998</v>
      </c>
      <c r="Y24" s="46">
        <v>1.0847499999999999</v>
      </c>
    </row>
    <row r="25" spans="2:25" ht="12" customHeight="1">
      <c r="B25" s="50" t="s">
        <v>482</v>
      </c>
      <c r="C25" s="39" t="s">
        <v>299</v>
      </c>
      <c r="D25" s="51">
        <v>7</v>
      </c>
      <c r="E25" s="3">
        <v>189</v>
      </c>
      <c r="F25" s="52">
        <v>0</v>
      </c>
      <c r="G25" s="48" t="s">
        <v>288</v>
      </c>
      <c r="H25" s="39">
        <v>184</v>
      </c>
      <c r="I25" s="52">
        <v>1</v>
      </c>
      <c r="J25" s="48" t="s">
        <v>288</v>
      </c>
      <c r="K25" s="3">
        <v>373</v>
      </c>
      <c r="L25" s="52">
        <v>1</v>
      </c>
      <c r="M25" s="2" t="s">
        <v>288</v>
      </c>
      <c r="N25" s="93" t="s">
        <v>482</v>
      </c>
      <c r="O25" s="39" t="s">
        <v>299</v>
      </c>
      <c r="P25" s="51">
        <v>7</v>
      </c>
      <c r="Q25" s="53">
        <v>0.74925</v>
      </c>
      <c r="R25" s="47">
        <v>1.578</v>
      </c>
      <c r="S25" s="94">
        <v>0.7691250000000001</v>
      </c>
      <c r="T25" s="50" t="s">
        <v>482</v>
      </c>
      <c r="U25" s="39" t="s">
        <v>299</v>
      </c>
      <c r="V25" s="51">
        <v>7</v>
      </c>
      <c r="W25" s="53">
        <v>1.299</v>
      </c>
      <c r="X25" s="47">
        <v>2.351</v>
      </c>
      <c r="Y25" s="46">
        <v>1.23725</v>
      </c>
    </row>
    <row r="26" spans="2:25" ht="12" customHeight="1">
      <c r="B26" s="50" t="s">
        <v>407</v>
      </c>
      <c r="C26" s="39" t="s">
        <v>299</v>
      </c>
      <c r="D26" s="51">
        <v>7</v>
      </c>
      <c r="E26" s="273">
        <v>200</v>
      </c>
      <c r="F26" s="274">
        <v>5</v>
      </c>
      <c r="G26" s="48" t="s">
        <v>288</v>
      </c>
      <c r="H26" s="39">
        <v>167</v>
      </c>
      <c r="I26" s="52">
        <v>0</v>
      </c>
      <c r="J26" s="48" t="s">
        <v>288</v>
      </c>
      <c r="K26" s="3">
        <v>367</v>
      </c>
      <c r="L26" s="52">
        <v>5</v>
      </c>
      <c r="M26" s="2" t="s">
        <v>288</v>
      </c>
      <c r="N26" s="93" t="s">
        <v>481</v>
      </c>
      <c r="O26" s="39" t="s">
        <v>299</v>
      </c>
      <c r="P26" s="51">
        <v>7</v>
      </c>
      <c r="Q26" s="53">
        <v>1.27375</v>
      </c>
      <c r="R26" s="47">
        <v>1.549</v>
      </c>
      <c r="S26" s="94">
        <v>1.024125</v>
      </c>
      <c r="T26" s="50" t="s">
        <v>481</v>
      </c>
      <c r="U26" s="39" t="s">
        <v>299</v>
      </c>
      <c r="V26" s="51">
        <v>7</v>
      </c>
      <c r="W26" s="53">
        <v>1.3445</v>
      </c>
      <c r="X26" s="47">
        <v>2.7065</v>
      </c>
      <c r="Y26" s="46">
        <v>1.348875</v>
      </c>
    </row>
    <row r="27" spans="2:25" ht="12" customHeight="1">
      <c r="B27" s="50" t="s">
        <v>481</v>
      </c>
      <c r="C27" s="39" t="s">
        <v>299</v>
      </c>
      <c r="D27" s="51">
        <v>7</v>
      </c>
      <c r="E27" s="3">
        <v>194</v>
      </c>
      <c r="F27" s="52">
        <v>2</v>
      </c>
      <c r="G27" s="48" t="s">
        <v>288</v>
      </c>
      <c r="H27" s="39">
        <v>161</v>
      </c>
      <c r="I27" s="52">
        <v>0</v>
      </c>
      <c r="J27" s="48" t="s">
        <v>288</v>
      </c>
      <c r="K27" s="3">
        <v>355</v>
      </c>
      <c r="L27" s="52">
        <v>2</v>
      </c>
      <c r="M27" s="2" t="s">
        <v>288</v>
      </c>
      <c r="N27" s="93" t="s">
        <v>485</v>
      </c>
      <c r="O27" s="39" t="s">
        <v>299</v>
      </c>
      <c r="P27" s="51">
        <v>7</v>
      </c>
      <c r="Q27" s="53">
        <v>1.24525</v>
      </c>
      <c r="R27" s="47">
        <v>2.0475</v>
      </c>
      <c r="S27" s="94">
        <v>1.1345</v>
      </c>
      <c r="T27" s="50" t="s">
        <v>485</v>
      </c>
      <c r="U27" s="39" t="s">
        <v>299</v>
      </c>
      <c r="V27" s="51">
        <v>7</v>
      </c>
      <c r="W27" s="53">
        <v>1.4375</v>
      </c>
      <c r="X27" s="47">
        <v>3.3145</v>
      </c>
      <c r="Y27" s="46">
        <v>1.547375</v>
      </c>
    </row>
    <row r="28" spans="2:25" ht="12" customHeight="1">
      <c r="B28" s="308" t="s">
        <v>483</v>
      </c>
      <c r="C28" s="309" t="s">
        <v>308</v>
      </c>
      <c r="D28" s="310">
        <v>9</v>
      </c>
      <c r="E28" s="311">
        <v>198</v>
      </c>
      <c r="F28" s="312">
        <v>3</v>
      </c>
      <c r="G28" s="313" t="s">
        <v>288</v>
      </c>
      <c r="H28" s="309">
        <v>188</v>
      </c>
      <c r="I28" s="312">
        <v>1</v>
      </c>
      <c r="J28" s="313" t="s">
        <v>288</v>
      </c>
      <c r="K28" s="311">
        <v>386</v>
      </c>
      <c r="L28" s="312">
        <v>4</v>
      </c>
      <c r="M28" s="165" t="s">
        <v>288</v>
      </c>
      <c r="N28" s="314" t="s">
        <v>483</v>
      </c>
      <c r="O28" s="309" t="s">
        <v>308</v>
      </c>
      <c r="P28" s="310">
        <v>9</v>
      </c>
      <c r="Q28" s="315">
        <v>0.502</v>
      </c>
      <c r="R28" s="316">
        <v>1.30275</v>
      </c>
      <c r="S28" s="317">
        <v>0.5766875</v>
      </c>
      <c r="T28" s="308" t="s">
        <v>487</v>
      </c>
      <c r="U28" s="309" t="s">
        <v>308</v>
      </c>
      <c r="V28" s="310">
        <v>9</v>
      </c>
      <c r="W28" s="315">
        <v>0.994</v>
      </c>
      <c r="X28" s="316">
        <v>2.2975</v>
      </c>
      <c r="Y28" s="318">
        <v>1.071375</v>
      </c>
    </row>
    <row r="29" spans="2:25" ht="12" customHeight="1">
      <c r="B29" s="308" t="s">
        <v>487</v>
      </c>
      <c r="C29" s="309" t="s">
        <v>308</v>
      </c>
      <c r="D29" s="310">
        <v>9</v>
      </c>
      <c r="E29" s="311">
        <v>193</v>
      </c>
      <c r="F29" s="312">
        <v>1</v>
      </c>
      <c r="G29" s="313" t="s">
        <v>288</v>
      </c>
      <c r="H29" s="309">
        <v>191</v>
      </c>
      <c r="I29" s="312">
        <v>0</v>
      </c>
      <c r="J29" s="313" t="s">
        <v>288</v>
      </c>
      <c r="K29" s="311">
        <v>384</v>
      </c>
      <c r="L29" s="312">
        <v>1</v>
      </c>
      <c r="M29" s="165" t="s">
        <v>288</v>
      </c>
      <c r="N29" s="314" t="s">
        <v>487</v>
      </c>
      <c r="O29" s="309" t="s">
        <v>308</v>
      </c>
      <c r="P29" s="310">
        <v>9</v>
      </c>
      <c r="Q29" s="315">
        <v>0.5945</v>
      </c>
      <c r="R29" s="316">
        <v>1.3725</v>
      </c>
      <c r="S29" s="317">
        <v>0.640375</v>
      </c>
      <c r="T29" s="308" t="s">
        <v>485</v>
      </c>
      <c r="U29" s="309" t="s">
        <v>308</v>
      </c>
      <c r="V29" s="310">
        <v>9</v>
      </c>
      <c r="W29" s="315">
        <v>1.113</v>
      </c>
      <c r="X29" s="316">
        <v>2.456</v>
      </c>
      <c r="Y29" s="318">
        <v>1.1705</v>
      </c>
    </row>
    <row r="30" spans="2:25" ht="12" customHeight="1">
      <c r="B30" s="308" t="s">
        <v>485</v>
      </c>
      <c r="C30" s="309" t="s">
        <v>308</v>
      </c>
      <c r="D30" s="310">
        <v>9</v>
      </c>
      <c r="E30" s="311">
        <v>187</v>
      </c>
      <c r="F30" s="312">
        <v>0</v>
      </c>
      <c r="G30" s="313" t="s">
        <v>288</v>
      </c>
      <c r="H30" s="309">
        <v>180</v>
      </c>
      <c r="I30" s="312">
        <v>0</v>
      </c>
      <c r="J30" s="313" t="s">
        <v>288</v>
      </c>
      <c r="K30" s="311">
        <v>367</v>
      </c>
      <c r="L30" s="312">
        <v>0</v>
      </c>
      <c r="M30" s="165" t="s">
        <v>288</v>
      </c>
      <c r="N30" s="314" t="s">
        <v>485</v>
      </c>
      <c r="O30" s="309" t="s">
        <v>308</v>
      </c>
      <c r="P30" s="310">
        <v>9</v>
      </c>
      <c r="Q30" s="315">
        <v>0.90525</v>
      </c>
      <c r="R30" s="316">
        <v>2.3499999999999996</v>
      </c>
      <c r="S30" s="317">
        <v>1.040125</v>
      </c>
      <c r="T30" s="308" t="s">
        <v>483</v>
      </c>
      <c r="U30" s="309" t="s">
        <v>308</v>
      </c>
      <c r="V30" s="310">
        <v>9</v>
      </c>
      <c r="W30" s="315">
        <v>1.107</v>
      </c>
      <c r="X30" s="316">
        <v>3.402</v>
      </c>
      <c r="Y30" s="318">
        <v>1.404</v>
      </c>
    </row>
    <row r="31" spans="2:25" ht="12" customHeight="1">
      <c r="B31" s="308" t="s">
        <v>371</v>
      </c>
      <c r="C31" s="309" t="s">
        <v>308</v>
      </c>
      <c r="D31" s="310">
        <v>9</v>
      </c>
      <c r="E31" s="311">
        <v>175</v>
      </c>
      <c r="F31" s="312">
        <v>1</v>
      </c>
      <c r="G31" s="313" t="s">
        <v>288</v>
      </c>
      <c r="H31" s="309">
        <v>141</v>
      </c>
      <c r="I31" s="312">
        <v>0</v>
      </c>
      <c r="J31" s="313" t="s">
        <v>288</v>
      </c>
      <c r="K31" s="311">
        <v>316</v>
      </c>
      <c r="L31" s="312">
        <v>1</v>
      </c>
      <c r="M31" s="165" t="s">
        <v>288</v>
      </c>
      <c r="N31" s="314" t="s">
        <v>371</v>
      </c>
      <c r="O31" s="309" t="s">
        <v>308</v>
      </c>
      <c r="P31" s="310">
        <v>9</v>
      </c>
      <c r="Q31" s="315">
        <v>1.6992500000000001</v>
      </c>
      <c r="R31" s="316">
        <v>1.73275</v>
      </c>
      <c r="S31" s="317">
        <v>1.2828125000000001</v>
      </c>
      <c r="T31" s="308" t="s">
        <v>371</v>
      </c>
      <c r="U31" s="309" t="s">
        <v>308</v>
      </c>
      <c r="V31" s="310">
        <v>9</v>
      </c>
      <c r="W31" s="315">
        <v>1.682</v>
      </c>
      <c r="X31" s="316">
        <v>4.1850000000000005</v>
      </c>
      <c r="Y31" s="318">
        <v>1.88725</v>
      </c>
    </row>
    <row r="32" spans="2:25" ht="12" customHeight="1">
      <c r="B32" s="50" t="s">
        <v>488</v>
      </c>
      <c r="C32" s="39" t="s">
        <v>118</v>
      </c>
      <c r="D32" s="51">
        <v>11</v>
      </c>
      <c r="E32" s="3">
        <v>198</v>
      </c>
      <c r="F32" s="52">
        <v>4</v>
      </c>
      <c r="G32" s="48" t="s">
        <v>288</v>
      </c>
      <c r="H32" s="39">
        <v>193</v>
      </c>
      <c r="I32" s="52">
        <v>0</v>
      </c>
      <c r="J32" s="48" t="s">
        <v>288</v>
      </c>
      <c r="K32" s="3">
        <v>391</v>
      </c>
      <c r="L32" s="52">
        <v>4</v>
      </c>
      <c r="M32" s="2" t="s">
        <v>288</v>
      </c>
      <c r="N32" s="93" t="s">
        <v>491</v>
      </c>
      <c r="O32" s="39" t="s">
        <v>118</v>
      </c>
      <c r="P32" s="51">
        <v>11</v>
      </c>
      <c r="Q32" s="53">
        <v>0.7145</v>
      </c>
      <c r="R32" s="47">
        <v>1.38575</v>
      </c>
      <c r="S32" s="94">
        <v>0.7036875</v>
      </c>
      <c r="T32" s="50" t="s">
        <v>497</v>
      </c>
      <c r="U32" s="39" t="s">
        <v>118</v>
      </c>
      <c r="V32" s="51">
        <v>11</v>
      </c>
      <c r="W32" s="53">
        <v>0.8085</v>
      </c>
      <c r="X32" s="47">
        <v>1.7205</v>
      </c>
      <c r="Y32" s="46">
        <v>0.834375</v>
      </c>
    </row>
    <row r="33" spans="2:25" ht="12" customHeight="1">
      <c r="B33" s="50" t="s">
        <v>342</v>
      </c>
      <c r="C33" s="39" t="s">
        <v>118</v>
      </c>
      <c r="D33" s="51">
        <v>11</v>
      </c>
      <c r="E33" s="3">
        <v>195</v>
      </c>
      <c r="F33" s="52">
        <v>1</v>
      </c>
      <c r="G33" s="48" t="s">
        <v>288</v>
      </c>
      <c r="H33" s="39">
        <v>190</v>
      </c>
      <c r="I33" s="52">
        <v>2</v>
      </c>
      <c r="J33" s="48" t="s">
        <v>288</v>
      </c>
      <c r="K33" s="3">
        <v>385</v>
      </c>
      <c r="L33" s="52">
        <v>3</v>
      </c>
      <c r="M33" s="2" t="s">
        <v>288</v>
      </c>
      <c r="N33" s="93" t="s">
        <v>488</v>
      </c>
      <c r="O33" s="39" t="s">
        <v>118</v>
      </c>
      <c r="P33" s="51">
        <v>11</v>
      </c>
      <c r="Q33" s="53">
        <v>0.6835</v>
      </c>
      <c r="R33" s="47">
        <v>1.6735</v>
      </c>
      <c r="S33" s="94">
        <v>0.7601249999999999</v>
      </c>
      <c r="T33" s="50" t="s">
        <v>488</v>
      </c>
      <c r="U33" s="39" t="s">
        <v>118</v>
      </c>
      <c r="V33" s="51">
        <v>11</v>
      </c>
      <c r="W33" s="53">
        <v>0.9555</v>
      </c>
      <c r="X33" s="47">
        <v>1.867</v>
      </c>
      <c r="Y33" s="46">
        <v>0.9445</v>
      </c>
    </row>
    <row r="34" spans="2:25" ht="12" customHeight="1">
      <c r="B34" s="50" t="s">
        <v>497</v>
      </c>
      <c r="C34" s="39" t="s">
        <v>118</v>
      </c>
      <c r="D34" s="51">
        <v>11</v>
      </c>
      <c r="E34" s="3">
        <v>198</v>
      </c>
      <c r="F34" s="52">
        <v>5</v>
      </c>
      <c r="G34" s="48" t="s">
        <v>288</v>
      </c>
      <c r="H34" s="39">
        <v>186</v>
      </c>
      <c r="I34" s="52">
        <v>0</v>
      </c>
      <c r="J34" s="48" t="s">
        <v>288</v>
      </c>
      <c r="K34" s="3">
        <v>384</v>
      </c>
      <c r="L34" s="52">
        <v>5</v>
      </c>
      <c r="M34" s="2" t="s">
        <v>288</v>
      </c>
      <c r="N34" s="93" t="s">
        <v>497</v>
      </c>
      <c r="O34" s="39" t="s">
        <v>118</v>
      </c>
      <c r="P34" s="51">
        <v>11</v>
      </c>
      <c r="Q34" s="53">
        <v>0.8182499999999999</v>
      </c>
      <c r="R34" s="47">
        <v>1.5292500000000002</v>
      </c>
      <c r="S34" s="94">
        <v>0.7914375</v>
      </c>
      <c r="T34" s="50" t="s">
        <v>491</v>
      </c>
      <c r="U34" s="39" t="s">
        <v>118</v>
      </c>
      <c r="V34" s="51">
        <v>11</v>
      </c>
      <c r="W34" s="53">
        <v>1.1695</v>
      </c>
      <c r="X34" s="47">
        <v>2.0460000000000003</v>
      </c>
      <c r="Y34" s="46">
        <v>1.09625</v>
      </c>
    </row>
    <row r="35" spans="2:25" ht="12" customHeight="1">
      <c r="B35" s="50" t="s">
        <v>491</v>
      </c>
      <c r="C35" s="39" t="s">
        <v>118</v>
      </c>
      <c r="D35" s="51">
        <v>11</v>
      </c>
      <c r="E35" s="3">
        <v>195</v>
      </c>
      <c r="F35" s="52">
        <v>2</v>
      </c>
      <c r="G35" s="48" t="s">
        <v>288</v>
      </c>
      <c r="H35" s="39">
        <v>179</v>
      </c>
      <c r="I35" s="52">
        <v>0</v>
      </c>
      <c r="J35" s="48" t="s">
        <v>288</v>
      </c>
      <c r="K35" s="3">
        <v>374</v>
      </c>
      <c r="L35" s="52">
        <v>2</v>
      </c>
      <c r="M35" s="2" t="s">
        <v>288</v>
      </c>
      <c r="N35" s="93" t="s">
        <v>342</v>
      </c>
      <c r="O35" s="39" t="s">
        <v>118</v>
      </c>
      <c r="P35" s="51">
        <v>11</v>
      </c>
      <c r="Q35" s="53">
        <v>0.8722500000000001</v>
      </c>
      <c r="R35" s="47">
        <v>1.45225</v>
      </c>
      <c r="S35" s="94">
        <v>0.7991875</v>
      </c>
      <c r="T35" s="50" t="s">
        <v>342</v>
      </c>
      <c r="U35" s="39" t="s">
        <v>118</v>
      </c>
      <c r="V35" s="51">
        <v>11</v>
      </c>
      <c r="W35" s="53">
        <v>1.0135</v>
      </c>
      <c r="X35" s="47">
        <v>2.423</v>
      </c>
      <c r="Y35" s="46">
        <v>1.1125</v>
      </c>
    </row>
    <row r="36" spans="2:25" ht="12" customHeight="1">
      <c r="B36" s="308" t="s">
        <v>479</v>
      </c>
      <c r="C36" s="309" t="s">
        <v>338</v>
      </c>
      <c r="D36" s="310">
        <v>13</v>
      </c>
      <c r="E36" s="311">
        <v>187</v>
      </c>
      <c r="F36" s="312">
        <v>1</v>
      </c>
      <c r="G36" s="313" t="s">
        <v>288</v>
      </c>
      <c r="H36" s="309">
        <v>169</v>
      </c>
      <c r="I36" s="312">
        <v>0</v>
      </c>
      <c r="J36" s="313" t="s">
        <v>288</v>
      </c>
      <c r="K36" s="311">
        <v>356</v>
      </c>
      <c r="L36" s="312">
        <v>1</v>
      </c>
      <c r="M36" s="165" t="s">
        <v>288</v>
      </c>
      <c r="N36" s="314" t="s">
        <v>479</v>
      </c>
      <c r="O36" s="309" t="s">
        <v>338</v>
      </c>
      <c r="P36" s="310">
        <v>13</v>
      </c>
      <c r="Q36" s="315">
        <v>1.0285</v>
      </c>
      <c r="R36" s="316">
        <v>2.096</v>
      </c>
      <c r="S36" s="317">
        <v>1.0382500000000001</v>
      </c>
      <c r="T36" s="308" t="s">
        <v>479</v>
      </c>
      <c r="U36" s="309" t="s">
        <v>338</v>
      </c>
      <c r="V36" s="310">
        <v>13</v>
      </c>
      <c r="W36" s="315">
        <v>1.19</v>
      </c>
      <c r="X36" s="316">
        <v>3.675</v>
      </c>
      <c r="Y36" s="318">
        <v>1.51375</v>
      </c>
    </row>
    <row r="37" spans="2:25" ht="12" customHeight="1">
      <c r="B37" s="308" t="s">
        <v>483</v>
      </c>
      <c r="C37" s="309" t="s">
        <v>338</v>
      </c>
      <c r="D37" s="310">
        <v>13</v>
      </c>
      <c r="E37" s="311">
        <v>176</v>
      </c>
      <c r="F37" s="312">
        <v>2</v>
      </c>
      <c r="G37" s="313" t="s">
        <v>288</v>
      </c>
      <c r="H37" s="309">
        <v>151</v>
      </c>
      <c r="I37" s="312">
        <v>0</v>
      </c>
      <c r="J37" s="313" t="s">
        <v>288</v>
      </c>
      <c r="K37" s="311">
        <v>327</v>
      </c>
      <c r="L37" s="312">
        <v>2</v>
      </c>
      <c r="M37" s="165" t="s">
        <v>288</v>
      </c>
      <c r="N37" s="314" t="s">
        <v>168</v>
      </c>
      <c r="O37" s="309" t="s">
        <v>338</v>
      </c>
      <c r="P37" s="310">
        <v>13</v>
      </c>
      <c r="Q37" s="315">
        <v>1.0605</v>
      </c>
      <c r="R37" s="316">
        <v>2.2117500000000003</v>
      </c>
      <c r="S37" s="317">
        <v>1.0831875000000002</v>
      </c>
      <c r="T37" s="308" t="s">
        <v>168</v>
      </c>
      <c r="U37" s="309" t="s">
        <v>338</v>
      </c>
      <c r="V37" s="310">
        <v>13</v>
      </c>
      <c r="W37" s="315">
        <v>1.617</v>
      </c>
      <c r="X37" s="316">
        <v>4.2225</v>
      </c>
      <c r="Y37" s="318">
        <v>1.864125</v>
      </c>
    </row>
    <row r="38" spans="2:25" ht="12" customHeight="1">
      <c r="B38" s="308" t="s">
        <v>494</v>
      </c>
      <c r="C38" s="309" t="s">
        <v>338</v>
      </c>
      <c r="D38" s="310">
        <v>13</v>
      </c>
      <c r="E38" s="311">
        <v>131</v>
      </c>
      <c r="F38" s="312">
        <v>0</v>
      </c>
      <c r="G38" s="313" t="s">
        <v>288</v>
      </c>
      <c r="H38" s="309">
        <v>132</v>
      </c>
      <c r="I38" s="312">
        <v>0</v>
      </c>
      <c r="J38" s="313" t="s">
        <v>288</v>
      </c>
      <c r="K38" s="311">
        <v>263</v>
      </c>
      <c r="L38" s="312">
        <v>0</v>
      </c>
      <c r="M38" s="165" t="s">
        <v>288</v>
      </c>
      <c r="N38" s="314" t="s">
        <v>370</v>
      </c>
      <c r="O38" s="309" t="s">
        <v>338</v>
      </c>
      <c r="P38" s="310">
        <v>13</v>
      </c>
      <c r="Q38" s="315">
        <v>1.7387499999999998</v>
      </c>
      <c r="R38" s="316">
        <v>2.852</v>
      </c>
      <c r="S38" s="317">
        <v>1.5823749999999999</v>
      </c>
      <c r="T38" s="308" t="s">
        <v>370</v>
      </c>
      <c r="U38" s="309" t="s">
        <v>338</v>
      </c>
      <c r="V38" s="310">
        <v>13</v>
      </c>
      <c r="W38" s="315">
        <v>2.457</v>
      </c>
      <c r="X38" s="316">
        <v>4.9655000000000005</v>
      </c>
      <c r="Y38" s="318">
        <v>2.469875</v>
      </c>
    </row>
    <row r="39" spans="2:25" ht="12" customHeight="1">
      <c r="B39" s="308" t="s">
        <v>418</v>
      </c>
      <c r="C39" s="309" t="s">
        <v>338</v>
      </c>
      <c r="D39" s="310">
        <v>13</v>
      </c>
      <c r="E39" s="311">
        <v>135</v>
      </c>
      <c r="F39" s="312">
        <v>0</v>
      </c>
      <c r="G39" s="313" t="s">
        <v>288</v>
      </c>
      <c r="H39" s="309">
        <v>117</v>
      </c>
      <c r="I39" s="312">
        <v>0</v>
      </c>
      <c r="J39" s="313" t="s">
        <v>288</v>
      </c>
      <c r="K39" s="311">
        <v>252</v>
      </c>
      <c r="L39" s="312">
        <v>0</v>
      </c>
      <c r="M39" s="165" t="s">
        <v>288</v>
      </c>
      <c r="N39" s="314" t="s">
        <v>483</v>
      </c>
      <c r="O39" s="309" t="s">
        <v>338</v>
      </c>
      <c r="P39" s="310">
        <v>13</v>
      </c>
      <c r="Q39" s="315">
        <v>1.54675</v>
      </c>
      <c r="R39" s="316">
        <v>3.48325</v>
      </c>
      <c r="S39" s="317">
        <v>1.6441875000000001</v>
      </c>
      <c r="T39" s="308" t="s">
        <v>483</v>
      </c>
      <c r="U39" s="309" t="s">
        <v>338</v>
      </c>
      <c r="V39" s="310">
        <v>13</v>
      </c>
      <c r="W39" s="315">
        <v>3.143</v>
      </c>
      <c r="X39" s="316">
        <v>3.8114999999999997</v>
      </c>
      <c r="Y39" s="318">
        <v>2.524375</v>
      </c>
    </row>
    <row r="40" spans="2:25" ht="12" customHeight="1">
      <c r="B40" s="308" t="s">
        <v>370</v>
      </c>
      <c r="C40" s="309" t="s">
        <v>338</v>
      </c>
      <c r="D40" s="310">
        <v>13</v>
      </c>
      <c r="E40" s="311">
        <v>160</v>
      </c>
      <c r="F40" s="312">
        <v>0</v>
      </c>
      <c r="G40" s="313" t="s">
        <v>288</v>
      </c>
      <c r="H40" s="309">
        <v>79</v>
      </c>
      <c r="I40" s="312">
        <v>0</v>
      </c>
      <c r="J40" s="313" t="s">
        <v>288</v>
      </c>
      <c r="K40" s="311">
        <v>239</v>
      </c>
      <c r="L40" s="312">
        <v>0</v>
      </c>
      <c r="M40" s="165" t="s">
        <v>288</v>
      </c>
      <c r="N40" s="314" t="s">
        <v>494</v>
      </c>
      <c r="O40" s="309" t="s">
        <v>338</v>
      </c>
      <c r="P40" s="310">
        <v>13</v>
      </c>
      <c r="Q40" s="315">
        <v>1.8742500000000002</v>
      </c>
      <c r="R40" s="316">
        <v>3.6390000000000002</v>
      </c>
      <c r="S40" s="317">
        <v>1.8468750000000003</v>
      </c>
      <c r="T40" s="308" t="s">
        <v>418</v>
      </c>
      <c r="U40" s="309" t="s">
        <v>338</v>
      </c>
      <c r="V40" s="310">
        <v>13</v>
      </c>
      <c r="W40" s="315">
        <v>4.5605</v>
      </c>
      <c r="X40" s="316">
        <v>6.579</v>
      </c>
      <c r="Y40" s="318">
        <v>3.925</v>
      </c>
    </row>
    <row r="41" spans="2:25" ht="12" customHeight="1">
      <c r="B41" s="308" t="s">
        <v>168</v>
      </c>
      <c r="C41" s="309" t="s">
        <v>338</v>
      </c>
      <c r="D41" s="310">
        <v>13</v>
      </c>
      <c r="E41" s="311">
        <v>176</v>
      </c>
      <c r="F41" s="312">
        <v>0</v>
      </c>
      <c r="G41" s="313" t="s">
        <v>288</v>
      </c>
      <c r="H41" s="421" t="s">
        <v>461</v>
      </c>
      <c r="I41" s="422"/>
      <c r="J41" s="445"/>
      <c r="K41" s="421" t="s">
        <v>461</v>
      </c>
      <c r="L41" s="422"/>
      <c r="M41" s="423"/>
      <c r="N41" s="314" t="s">
        <v>418</v>
      </c>
      <c r="O41" s="309" t="s">
        <v>338</v>
      </c>
      <c r="P41" s="310">
        <v>13</v>
      </c>
      <c r="Q41" s="315">
        <v>2.383</v>
      </c>
      <c r="R41" s="316">
        <v>5.207249999999999</v>
      </c>
      <c r="S41" s="317">
        <v>2.4933125</v>
      </c>
      <c r="T41" s="308" t="s">
        <v>494</v>
      </c>
      <c r="U41" s="309" t="s">
        <v>338</v>
      </c>
      <c r="V41" s="310">
        <v>13</v>
      </c>
      <c r="W41" s="315">
        <v>4.322</v>
      </c>
      <c r="X41" s="316" t="s">
        <v>506</v>
      </c>
      <c r="Y41" s="318" t="s">
        <v>506</v>
      </c>
    </row>
    <row r="42" spans="6:22" ht="12" customHeight="1" thickBot="1">
      <c r="F42" s="23"/>
      <c r="T42" s="23"/>
      <c r="U42" s="23"/>
      <c r="V42" s="23"/>
    </row>
    <row r="43" spans="2:25" ht="12" customHeight="1">
      <c r="B43" s="427" t="s">
        <v>462</v>
      </c>
      <c r="C43" s="428"/>
      <c r="D43" s="429"/>
      <c r="E43" s="433" t="s">
        <v>508</v>
      </c>
      <c r="F43" s="433"/>
      <c r="G43" s="433"/>
      <c r="H43" s="433"/>
      <c r="I43" s="433"/>
      <c r="J43" s="433"/>
      <c r="K43" s="433"/>
      <c r="L43" s="433"/>
      <c r="M43" s="433"/>
      <c r="N43" s="433"/>
      <c r="O43" s="433"/>
      <c r="P43" s="433"/>
      <c r="Q43" s="433"/>
      <c r="R43" s="433"/>
      <c r="S43" s="433"/>
      <c r="T43" s="433"/>
      <c r="U43" s="433"/>
      <c r="V43" s="433"/>
      <c r="W43" s="433"/>
      <c r="X43" s="433"/>
      <c r="Y43" s="434"/>
    </row>
    <row r="44" spans="2:25" ht="12" customHeight="1">
      <c r="B44" s="430"/>
      <c r="C44" s="431"/>
      <c r="D44" s="432"/>
      <c r="E44" s="435" t="s">
        <v>509</v>
      </c>
      <c r="F44" s="435"/>
      <c r="G44" s="435"/>
      <c r="H44" s="435"/>
      <c r="I44" s="435"/>
      <c r="J44" s="435"/>
      <c r="K44" s="435"/>
      <c r="L44" s="435"/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6"/>
    </row>
    <row r="45" spans="2:25" ht="12" customHeight="1" thickBot="1">
      <c r="B45" s="437" t="s">
        <v>507</v>
      </c>
      <c r="C45" s="438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9"/>
    </row>
    <row r="46" spans="6:22" ht="12" customHeight="1">
      <c r="F46" s="23"/>
      <c r="T46" s="23"/>
      <c r="U46" s="23"/>
      <c r="V46" s="23"/>
    </row>
    <row r="47" spans="6:22" ht="12" customHeight="1">
      <c r="F47" s="23"/>
      <c r="T47" s="23"/>
      <c r="U47" s="23"/>
      <c r="V47" s="23"/>
    </row>
    <row r="48" spans="6:22" ht="12" customHeight="1">
      <c r="F48" s="23"/>
      <c r="T48" s="23"/>
      <c r="U48" s="23"/>
      <c r="V48" s="23"/>
    </row>
    <row r="49" s="23" customFormat="1" ht="12" customHeight="1"/>
    <row r="50" s="23" customFormat="1" ht="12" customHeight="1"/>
    <row r="51" s="23" customFormat="1" ht="12" customHeight="1"/>
    <row r="52" s="23" customFormat="1" ht="12" customHeight="1"/>
    <row r="53" s="23" customFormat="1" ht="12" customHeight="1"/>
    <row r="54" s="23" customFormat="1" ht="12" customHeight="1"/>
    <row r="55" s="23" customFormat="1" ht="12" customHeight="1"/>
    <row r="56" s="23" customFormat="1" ht="12" customHeight="1"/>
    <row r="57" s="23" customFormat="1" ht="12" customHeight="1"/>
    <row r="58" s="23" customFormat="1" ht="12" customHeight="1"/>
    <row r="59" s="23" customFormat="1" ht="12" customHeight="1"/>
    <row r="60" s="23" customFormat="1" ht="12" customHeight="1"/>
    <row r="61" s="23" customFormat="1" ht="12" customHeight="1"/>
    <row r="62" s="23" customFormat="1" ht="12" customHeight="1"/>
    <row r="63" s="23" customFormat="1" ht="12" customHeight="1"/>
    <row r="64" s="23" customFormat="1" ht="12" customHeight="1"/>
    <row r="65" s="23" customFormat="1" ht="12" customHeight="1"/>
    <row r="66" s="23" customFormat="1" ht="12" customHeight="1"/>
    <row r="67" s="23" customFormat="1" ht="12" customHeight="1"/>
    <row r="68" s="23" customFormat="1" ht="12" customHeight="1"/>
    <row r="69" s="23" customFormat="1" ht="12" customHeight="1"/>
    <row r="70" s="23" customFormat="1" ht="12" customHeight="1"/>
    <row r="71" s="23" customFormat="1" ht="12" customHeight="1"/>
    <row r="72" s="23" customFormat="1" ht="12" customHeight="1"/>
    <row r="73" s="23" customFormat="1" ht="12" customHeight="1"/>
    <row r="74" s="23" customFormat="1" ht="12" customHeight="1"/>
    <row r="75" s="23" customFormat="1" ht="12" customHeight="1"/>
    <row r="76" s="23" customFormat="1" ht="9.75" customHeight="1"/>
    <row r="77" s="23" customFormat="1" ht="9.75" customHeight="1"/>
    <row r="78" s="23" customFormat="1" ht="9.75" customHeight="1"/>
    <row r="79" s="23" customFormat="1" ht="9.75" customHeight="1"/>
    <row r="80" s="23" customFormat="1" ht="9.75" customHeight="1"/>
  </sheetData>
  <sheetProtection/>
  <mergeCells count="19">
    <mergeCell ref="B2:J2"/>
    <mergeCell ref="S2:Y2"/>
    <mergeCell ref="H41:J41"/>
    <mergeCell ref="K2:R2"/>
    <mergeCell ref="K3:M3"/>
    <mergeCell ref="B1:Y1"/>
    <mergeCell ref="C3:C4"/>
    <mergeCell ref="T3:Y3"/>
    <mergeCell ref="N3:S3"/>
    <mergeCell ref="K4:M4"/>
    <mergeCell ref="K41:M41"/>
    <mergeCell ref="H3:J3"/>
    <mergeCell ref="B43:D44"/>
    <mergeCell ref="E43:Y43"/>
    <mergeCell ref="E44:Y44"/>
    <mergeCell ref="B45:Y45"/>
    <mergeCell ref="E3:G3"/>
    <mergeCell ref="E4:G4"/>
    <mergeCell ref="H4:J4"/>
  </mergeCells>
  <printOptions horizontalCentered="1" verticalCentered="1"/>
  <pageMargins left="0.25" right="0.25" top="0" bottom="0" header="0.5" footer="0.5"/>
  <pageSetup horizontalDpi="600" verticalDpi="600" orientation="portrait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Z19"/>
  <sheetViews>
    <sheetView showGridLines="0" view="pageBreakPreview" zoomScale="200" zoomScaleNormal="225" zoomScaleSheetLayoutView="200" zoomScalePageLayoutView="0" workbookViewId="0" topLeftCell="A1">
      <selection activeCell="M22" sqref="M22"/>
    </sheetView>
  </sheetViews>
  <sheetFormatPr defaultColWidth="8.8515625" defaultRowHeight="9.75" customHeight="1"/>
  <cols>
    <col min="1" max="1" width="4.140625" style="23" customWidth="1"/>
    <col min="2" max="2" width="12.421875" style="23" bestFit="1" customWidth="1"/>
    <col min="3" max="3" width="5.7109375" style="23" bestFit="1" customWidth="1"/>
    <col min="4" max="4" width="3.7109375" style="23" bestFit="1" customWidth="1"/>
    <col min="5" max="5" width="2.00390625" style="23" bestFit="1" customWidth="1"/>
    <col min="6" max="6" width="1.8515625" style="23" bestFit="1" customWidth="1"/>
    <col min="7" max="7" width="6.421875" style="23" bestFit="1" customWidth="1"/>
    <col min="8" max="8" width="2.00390625" style="23" bestFit="1" customWidth="1"/>
    <col min="9" max="9" width="1.8515625" style="23" bestFit="1" customWidth="1"/>
    <col min="10" max="10" width="16.7109375" style="23" customWidth="1"/>
    <col min="11" max="11" width="3.7109375" style="23" bestFit="1" customWidth="1"/>
    <col min="12" max="12" width="2.00390625" style="23" bestFit="1" customWidth="1"/>
    <col min="13" max="13" width="1.8515625" style="23" bestFit="1" customWidth="1"/>
    <col min="14" max="14" width="12.8515625" style="23" bestFit="1" customWidth="1"/>
    <col min="15" max="15" width="5.7109375" style="23" bestFit="1" customWidth="1"/>
    <col min="16" max="16" width="3.7109375" style="23" bestFit="1" customWidth="1"/>
    <col min="17" max="17" width="2.00390625" style="23" bestFit="1" customWidth="1"/>
    <col min="18" max="18" width="1.8515625" style="23" bestFit="1" customWidth="1"/>
    <col min="19" max="19" width="7.00390625" style="23" bestFit="1" customWidth="1"/>
    <col min="20" max="20" width="2.00390625" style="23" bestFit="1" customWidth="1"/>
    <col min="21" max="21" width="1.8515625" style="23" bestFit="1" customWidth="1"/>
    <col min="22" max="16384" width="8.8515625" style="23" customWidth="1"/>
  </cols>
  <sheetData>
    <row r="1" spans="2:26" ht="17.25" customHeight="1">
      <c r="B1" s="388" t="s">
        <v>447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56"/>
      <c r="W1" s="56"/>
      <c r="X1" s="56"/>
      <c r="Y1" s="56"/>
      <c r="Z1" s="56"/>
    </row>
    <row r="2" spans="2:21" ht="12.75">
      <c r="B2" s="454" t="s">
        <v>473</v>
      </c>
      <c r="C2" s="454"/>
      <c r="D2" s="454"/>
      <c r="E2" s="456" t="s">
        <v>463</v>
      </c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8" t="s">
        <v>498</v>
      </c>
      <c r="Q2" s="458"/>
      <c r="R2" s="458"/>
      <c r="S2" s="458"/>
      <c r="T2" s="458"/>
      <c r="U2" s="458"/>
    </row>
    <row r="3" spans="2:21" s="54" customFormat="1" ht="12.75" customHeight="1">
      <c r="B3" s="455"/>
      <c r="C3" s="455"/>
      <c r="D3" s="455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9"/>
      <c r="Q3" s="459"/>
      <c r="R3" s="459"/>
      <c r="S3" s="459"/>
      <c r="T3" s="459"/>
      <c r="U3" s="459"/>
    </row>
    <row r="4" spans="2:21" s="54" customFormat="1" ht="12.75">
      <c r="B4" s="451" t="s">
        <v>464</v>
      </c>
      <c r="C4" s="451"/>
      <c r="D4" s="451"/>
      <c r="E4" s="451"/>
      <c r="F4" s="451"/>
      <c r="G4" s="451"/>
      <c r="H4" s="451"/>
      <c r="I4" s="451"/>
      <c r="J4" s="452" t="s">
        <v>465</v>
      </c>
      <c r="K4" s="451"/>
      <c r="L4" s="451"/>
      <c r="M4" s="453"/>
      <c r="N4" s="451" t="s">
        <v>466</v>
      </c>
      <c r="O4" s="451"/>
      <c r="P4" s="451"/>
      <c r="Q4" s="451"/>
      <c r="R4" s="451"/>
      <c r="S4" s="451"/>
      <c r="T4" s="451"/>
      <c r="U4" s="451"/>
    </row>
    <row r="5" spans="2:21" ht="12" customHeight="1">
      <c r="B5" s="275"/>
      <c r="C5" s="276" t="s">
        <v>467</v>
      </c>
      <c r="D5" s="462" t="s">
        <v>468</v>
      </c>
      <c r="E5" s="462"/>
      <c r="F5" s="462"/>
      <c r="G5" s="460" t="s">
        <v>469</v>
      </c>
      <c r="H5" s="461"/>
      <c r="I5" s="461"/>
      <c r="J5" s="277"/>
      <c r="K5" s="460" t="s">
        <v>468</v>
      </c>
      <c r="L5" s="461"/>
      <c r="M5" s="469"/>
      <c r="N5" s="275"/>
      <c r="O5" s="276" t="s">
        <v>467</v>
      </c>
      <c r="P5" s="462" t="s">
        <v>468</v>
      </c>
      <c r="Q5" s="462"/>
      <c r="R5" s="462"/>
      <c r="S5" s="460" t="s">
        <v>469</v>
      </c>
      <c r="T5" s="461"/>
      <c r="U5" s="461"/>
    </row>
    <row r="6" spans="2:21" ht="12" customHeight="1">
      <c r="B6" s="275" t="s">
        <v>470</v>
      </c>
      <c r="C6" s="278" t="s">
        <v>471</v>
      </c>
      <c r="D6" s="462" t="s">
        <v>472</v>
      </c>
      <c r="E6" s="462"/>
      <c r="F6" s="462"/>
      <c r="G6" s="463" t="s">
        <v>472</v>
      </c>
      <c r="H6" s="462"/>
      <c r="I6" s="462"/>
      <c r="J6" s="277" t="s">
        <v>470</v>
      </c>
      <c r="K6" s="463" t="s">
        <v>472</v>
      </c>
      <c r="L6" s="462"/>
      <c r="M6" s="464"/>
      <c r="N6" s="275" t="s">
        <v>470</v>
      </c>
      <c r="O6" s="278" t="s">
        <v>471</v>
      </c>
      <c r="P6" s="462" t="s">
        <v>472</v>
      </c>
      <c r="Q6" s="462"/>
      <c r="R6" s="462"/>
      <c r="S6" s="463" t="s">
        <v>472</v>
      </c>
      <c r="T6" s="462"/>
      <c r="U6" s="462"/>
    </row>
    <row r="7" spans="2:22" ht="12" customHeight="1">
      <c r="B7" s="294" t="s">
        <v>168</v>
      </c>
      <c r="C7" s="292">
        <v>5.433000000000001</v>
      </c>
      <c r="D7" s="279">
        <v>238</v>
      </c>
      <c r="E7" s="279">
        <v>4</v>
      </c>
      <c r="F7" s="279" t="s">
        <v>288</v>
      </c>
      <c r="G7" s="280">
        <v>232.567</v>
      </c>
      <c r="H7" s="279">
        <v>4</v>
      </c>
      <c r="I7" s="279" t="s">
        <v>288</v>
      </c>
      <c r="J7" s="281" t="s">
        <v>423</v>
      </c>
      <c r="K7" s="282">
        <v>342</v>
      </c>
      <c r="L7" s="283">
        <v>2</v>
      </c>
      <c r="M7" s="284" t="s">
        <v>288</v>
      </c>
      <c r="N7" s="279" t="s">
        <v>423</v>
      </c>
      <c r="O7" s="292">
        <v>4.287</v>
      </c>
      <c r="P7" s="279">
        <v>242</v>
      </c>
      <c r="Q7" s="279">
        <v>4</v>
      </c>
      <c r="R7" s="279" t="s">
        <v>288</v>
      </c>
      <c r="S7" s="280">
        <v>237.713</v>
      </c>
      <c r="T7" s="279">
        <v>4</v>
      </c>
      <c r="U7" s="279" t="s">
        <v>288</v>
      </c>
      <c r="V7" s="58"/>
    </row>
    <row r="8" spans="2:22" ht="12" customHeight="1">
      <c r="B8" s="294" t="s">
        <v>499</v>
      </c>
      <c r="C8" s="293">
        <v>5.3629999999999995</v>
      </c>
      <c r="D8" s="92">
        <v>229</v>
      </c>
      <c r="E8" s="92">
        <v>1</v>
      </c>
      <c r="F8" s="279" t="s">
        <v>288</v>
      </c>
      <c r="G8" s="285">
        <v>223.637</v>
      </c>
      <c r="H8" s="92">
        <v>1</v>
      </c>
      <c r="I8" s="279" t="s">
        <v>288</v>
      </c>
      <c r="J8" s="277" t="s">
        <v>477</v>
      </c>
      <c r="K8" s="286">
        <v>286</v>
      </c>
      <c r="L8" s="275">
        <v>0</v>
      </c>
      <c r="M8" s="284" t="s">
        <v>288</v>
      </c>
      <c r="N8" s="92" t="s">
        <v>495</v>
      </c>
      <c r="O8" s="293">
        <v>5.492</v>
      </c>
      <c r="P8" s="92">
        <v>237</v>
      </c>
      <c r="Q8" s="92">
        <v>2</v>
      </c>
      <c r="R8" s="279" t="s">
        <v>288</v>
      </c>
      <c r="S8" s="285">
        <v>231.508</v>
      </c>
      <c r="T8" s="92">
        <v>2</v>
      </c>
      <c r="U8" s="279" t="s">
        <v>288</v>
      </c>
      <c r="V8" s="58"/>
    </row>
    <row r="9" spans="2:22" ht="12" customHeight="1">
      <c r="B9" s="294" t="s">
        <v>500</v>
      </c>
      <c r="C9" s="292">
        <v>7.575</v>
      </c>
      <c r="D9" s="279">
        <v>217</v>
      </c>
      <c r="E9" s="279">
        <v>1</v>
      </c>
      <c r="F9" s="279" t="s">
        <v>288</v>
      </c>
      <c r="G9" s="280">
        <v>209.425</v>
      </c>
      <c r="H9" s="279">
        <v>1</v>
      </c>
      <c r="I9" s="279" t="s">
        <v>288</v>
      </c>
      <c r="J9" s="281" t="s">
        <v>500</v>
      </c>
      <c r="K9" s="282">
        <v>221</v>
      </c>
      <c r="L9" s="283">
        <v>1</v>
      </c>
      <c r="M9" s="284" t="s">
        <v>288</v>
      </c>
      <c r="N9" s="279" t="s">
        <v>428</v>
      </c>
      <c r="O9" s="292">
        <v>5.563</v>
      </c>
      <c r="P9" s="279">
        <v>237</v>
      </c>
      <c r="Q9" s="279">
        <v>1</v>
      </c>
      <c r="R9" s="279" t="s">
        <v>288</v>
      </c>
      <c r="S9" s="280">
        <v>231.437</v>
      </c>
      <c r="T9" s="279">
        <v>1</v>
      </c>
      <c r="U9" s="279" t="s">
        <v>288</v>
      </c>
      <c r="V9" s="58"/>
    </row>
    <row r="10" spans="2:22" ht="12" customHeight="1">
      <c r="B10" s="294" t="s">
        <v>501</v>
      </c>
      <c r="C10" s="293">
        <v>7.465</v>
      </c>
      <c r="D10" s="92">
        <v>216</v>
      </c>
      <c r="E10" s="92">
        <v>1</v>
      </c>
      <c r="F10" s="279" t="s">
        <v>288</v>
      </c>
      <c r="G10" s="285">
        <v>208.535</v>
      </c>
      <c r="H10" s="92">
        <v>1</v>
      </c>
      <c r="I10" s="279" t="s">
        <v>288</v>
      </c>
      <c r="J10" s="277" t="s">
        <v>372</v>
      </c>
      <c r="K10" s="286">
        <v>210</v>
      </c>
      <c r="L10" s="275">
        <v>1</v>
      </c>
      <c r="M10" s="284" t="s">
        <v>288</v>
      </c>
      <c r="N10" s="92" t="s">
        <v>503</v>
      </c>
      <c r="O10" s="293">
        <v>5.8549999999999995</v>
      </c>
      <c r="P10" s="92">
        <v>237</v>
      </c>
      <c r="Q10" s="92">
        <v>2</v>
      </c>
      <c r="R10" s="279" t="s">
        <v>288</v>
      </c>
      <c r="S10" s="285">
        <v>231.145</v>
      </c>
      <c r="T10" s="92">
        <v>2</v>
      </c>
      <c r="U10" s="279" t="s">
        <v>288</v>
      </c>
      <c r="V10" s="58"/>
    </row>
    <row r="11" spans="2:22" ht="12" customHeight="1">
      <c r="B11" s="294" t="s">
        <v>428</v>
      </c>
      <c r="C11" s="292">
        <v>10.837</v>
      </c>
      <c r="D11" s="279">
        <v>207</v>
      </c>
      <c r="E11" s="279">
        <v>2</v>
      </c>
      <c r="F11" s="279" t="s">
        <v>288</v>
      </c>
      <c r="G11" s="280">
        <v>196.163</v>
      </c>
      <c r="H11" s="279">
        <v>2</v>
      </c>
      <c r="I11" s="279" t="s">
        <v>288</v>
      </c>
      <c r="J11" s="287"/>
      <c r="K11" s="288"/>
      <c r="L11" s="289"/>
      <c r="M11" s="290"/>
      <c r="N11" s="279" t="s">
        <v>477</v>
      </c>
      <c r="O11" s="292">
        <v>5.394</v>
      </c>
      <c r="P11" s="279">
        <v>236</v>
      </c>
      <c r="Q11" s="279">
        <v>3</v>
      </c>
      <c r="R11" s="279" t="s">
        <v>288</v>
      </c>
      <c r="S11" s="280">
        <v>230.606</v>
      </c>
      <c r="T11" s="279">
        <v>3</v>
      </c>
      <c r="U11" s="279" t="s">
        <v>288</v>
      </c>
      <c r="V11" s="58"/>
    </row>
    <row r="12" spans="2:22" ht="12" customHeight="1">
      <c r="B12" s="294" t="s">
        <v>407</v>
      </c>
      <c r="C12" s="293">
        <v>11.89</v>
      </c>
      <c r="D12" s="92">
        <v>205</v>
      </c>
      <c r="E12" s="92">
        <v>0</v>
      </c>
      <c r="F12" s="279" t="s">
        <v>288</v>
      </c>
      <c r="G12" s="285">
        <v>193.11</v>
      </c>
      <c r="H12" s="92">
        <v>0</v>
      </c>
      <c r="I12" s="279" t="s">
        <v>288</v>
      </c>
      <c r="J12" s="287"/>
      <c r="K12" s="288"/>
      <c r="L12" s="289"/>
      <c r="M12" s="290"/>
      <c r="N12" s="92" t="s">
        <v>504</v>
      </c>
      <c r="O12" s="293">
        <v>6.6690000000000005</v>
      </c>
      <c r="P12" s="92">
        <v>233</v>
      </c>
      <c r="Q12" s="92">
        <v>1</v>
      </c>
      <c r="R12" s="279" t="s">
        <v>288</v>
      </c>
      <c r="S12" s="285">
        <v>226.331</v>
      </c>
      <c r="T12" s="92">
        <v>1</v>
      </c>
      <c r="U12" s="279" t="s">
        <v>288</v>
      </c>
      <c r="V12" s="58"/>
    </row>
    <row r="13" spans="2:22" ht="12" customHeight="1">
      <c r="B13" s="294" t="s">
        <v>502</v>
      </c>
      <c r="C13" s="292">
        <v>10.015</v>
      </c>
      <c r="D13" s="279">
        <v>203</v>
      </c>
      <c r="E13" s="279">
        <v>0</v>
      </c>
      <c r="F13" s="279" t="s">
        <v>288</v>
      </c>
      <c r="G13" s="280">
        <v>192.985</v>
      </c>
      <c r="H13" s="279">
        <v>0</v>
      </c>
      <c r="I13" s="279" t="s">
        <v>288</v>
      </c>
      <c r="J13" s="287"/>
      <c r="K13" s="288"/>
      <c r="L13" s="289"/>
      <c r="M13" s="290"/>
      <c r="N13" s="279" t="s">
        <v>505</v>
      </c>
      <c r="O13" s="292">
        <v>6.834999999999999</v>
      </c>
      <c r="P13" s="279">
        <v>228</v>
      </c>
      <c r="Q13" s="279">
        <v>3</v>
      </c>
      <c r="R13" s="279" t="s">
        <v>288</v>
      </c>
      <c r="S13" s="280">
        <v>221.165</v>
      </c>
      <c r="T13" s="279">
        <v>3</v>
      </c>
      <c r="U13" s="279" t="s">
        <v>288</v>
      </c>
      <c r="V13" s="58"/>
    </row>
    <row r="14" spans="2:22" ht="12" customHeight="1">
      <c r="B14" s="294" t="s">
        <v>370</v>
      </c>
      <c r="C14" s="293">
        <v>9.675</v>
      </c>
      <c r="D14" s="92">
        <v>191</v>
      </c>
      <c r="E14" s="92">
        <v>1</v>
      </c>
      <c r="F14" s="279" t="s">
        <v>288</v>
      </c>
      <c r="G14" s="285">
        <v>181.325</v>
      </c>
      <c r="H14" s="92">
        <v>1</v>
      </c>
      <c r="I14" s="279" t="s">
        <v>288</v>
      </c>
      <c r="J14" s="287"/>
      <c r="K14" s="288"/>
      <c r="L14" s="289"/>
      <c r="M14" s="290"/>
      <c r="N14" s="92" t="s">
        <v>486</v>
      </c>
      <c r="O14" s="293">
        <v>7.362</v>
      </c>
      <c r="P14" s="92">
        <v>216</v>
      </c>
      <c r="Q14" s="92">
        <v>0</v>
      </c>
      <c r="R14" s="291" t="s">
        <v>288</v>
      </c>
      <c r="S14" s="285">
        <v>208.638</v>
      </c>
      <c r="T14" s="92">
        <v>0</v>
      </c>
      <c r="U14" s="291" t="s">
        <v>288</v>
      </c>
      <c r="V14" s="58"/>
    </row>
    <row r="15" spans="2:22" ht="12" customHeight="1">
      <c r="B15" s="294" t="s">
        <v>483</v>
      </c>
      <c r="C15" s="292">
        <v>11.57</v>
      </c>
      <c r="D15" s="279">
        <v>187</v>
      </c>
      <c r="E15" s="279">
        <v>0</v>
      </c>
      <c r="F15" s="279" t="s">
        <v>288</v>
      </c>
      <c r="G15" s="280">
        <v>175.43</v>
      </c>
      <c r="H15" s="279">
        <v>0</v>
      </c>
      <c r="I15" s="279" t="s">
        <v>288</v>
      </c>
      <c r="J15" s="287"/>
      <c r="K15" s="288"/>
      <c r="L15" s="289"/>
      <c r="M15" s="290"/>
      <c r="N15" s="296" t="s">
        <v>489</v>
      </c>
      <c r="O15" s="292">
        <v>8.419</v>
      </c>
      <c r="P15" s="279">
        <v>216</v>
      </c>
      <c r="Q15" s="279">
        <v>1</v>
      </c>
      <c r="R15" s="279" t="s">
        <v>288</v>
      </c>
      <c r="S15" s="280">
        <v>207.581</v>
      </c>
      <c r="T15" s="279">
        <v>1</v>
      </c>
      <c r="U15" s="279" t="s">
        <v>288</v>
      </c>
      <c r="V15" s="58"/>
    </row>
    <row r="16" spans="2:22" ht="12" customHeight="1">
      <c r="B16" s="295" t="s">
        <v>372</v>
      </c>
      <c r="C16" s="293">
        <v>22.732</v>
      </c>
      <c r="D16" s="92">
        <v>151</v>
      </c>
      <c r="E16" s="92">
        <v>0</v>
      </c>
      <c r="F16" s="279" t="s">
        <v>288</v>
      </c>
      <c r="G16" s="285">
        <v>128.268</v>
      </c>
      <c r="H16" s="92">
        <v>0</v>
      </c>
      <c r="I16" s="279" t="s">
        <v>288</v>
      </c>
      <c r="J16" s="287"/>
      <c r="K16" s="288"/>
      <c r="L16" s="289"/>
      <c r="M16" s="290"/>
      <c r="N16" s="296"/>
      <c r="O16" s="292"/>
      <c r="P16" s="279"/>
      <c r="Q16" s="279"/>
      <c r="R16" s="279"/>
      <c r="S16" s="280"/>
      <c r="T16" s="279"/>
      <c r="U16" s="279"/>
      <c r="V16" s="58"/>
    </row>
    <row r="17" spans="2:22" ht="12" customHeight="1">
      <c r="B17" s="294" t="s">
        <v>481</v>
      </c>
      <c r="C17" s="292" t="s">
        <v>461</v>
      </c>
      <c r="D17" s="465" t="s">
        <v>461</v>
      </c>
      <c r="E17" s="466"/>
      <c r="F17" s="279" t="s">
        <v>288</v>
      </c>
      <c r="G17" s="467" t="s">
        <v>461</v>
      </c>
      <c r="H17" s="468"/>
      <c r="I17" s="279" t="s">
        <v>288</v>
      </c>
      <c r="J17" s="287"/>
      <c r="K17" s="288"/>
      <c r="L17" s="289"/>
      <c r="M17" s="290"/>
      <c r="N17" s="296"/>
      <c r="O17" s="292"/>
      <c r="P17" s="279"/>
      <c r="Q17" s="279"/>
      <c r="R17" s="279"/>
      <c r="S17" s="280"/>
      <c r="T17" s="279"/>
      <c r="U17" s="279"/>
      <c r="V17" s="58"/>
    </row>
    <row r="18" spans="2:22" ht="12" customHeight="1">
      <c r="B18" s="295"/>
      <c r="C18" s="292"/>
      <c r="D18" s="279"/>
      <c r="E18" s="279"/>
      <c r="F18" s="279"/>
      <c r="G18" s="280"/>
      <c r="H18" s="279"/>
      <c r="I18" s="279"/>
      <c r="J18" s="281"/>
      <c r="K18" s="282"/>
      <c r="L18" s="283"/>
      <c r="M18" s="284"/>
      <c r="N18" s="296"/>
      <c r="O18" s="292"/>
      <c r="P18" s="279"/>
      <c r="Q18" s="279"/>
      <c r="R18" s="279"/>
      <c r="S18" s="280"/>
      <c r="T18" s="279"/>
      <c r="U18" s="279"/>
      <c r="V18" s="58"/>
    </row>
    <row r="19" spans="2:22" ht="12" customHeight="1">
      <c r="B19" s="297"/>
      <c r="C19" s="298"/>
      <c r="D19" s="297"/>
      <c r="E19" s="297"/>
      <c r="F19" s="297"/>
      <c r="G19" s="299"/>
      <c r="H19" s="58"/>
      <c r="I19" s="58"/>
      <c r="J19" s="58"/>
      <c r="K19" s="58"/>
      <c r="L19" s="58"/>
      <c r="M19" s="58"/>
      <c r="N19" s="58"/>
      <c r="O19" s="297"/>
      <c r="P19" s="297"/>
      <c r="Q19" s="297"/>
      <c r="R19" s="297"/>
      <c r="S19" s="297"/>
      <c r="T19" s="297"/>
      <c r="U19" s="297"/>
      <c r="V19" s="58"/>
    </row>
    <row r="20" ht="12" customHeight="1"/>
  </sheetData>
  <sheetProtection/>
  <mergeCells count="19">
    <mergeCell ref="D17:E17"/>
    <mergeCell ref="G17:H17"/>
    <mergeCell ref="D5:F5"/>
    <mergeCell ref="G5:I5"/>
    <mergeCell ref="K5:M5"/>
    <mergeCell ref="P5:R5"/>
    <mergeCell ref="S5:U5"/>
    <mergeCell ref="D6:F6"/>
    <mergeCell ref="G6:I6"/>
    <mergeCell ref="K6:M6"/>
    <mergeCell ref="P6:R6"/>
    <mergeCell ref="S6:U6"/>
    <mergeCell ref="B4:I4"/>
    <mergeCell ref="J4:M4"/>
    <mergeCell ref="N4:U4"/>
    <mergeCell ref="B1:U1"/>
    <mergeCell ref="B2:D3"/>
    <mergeCell ref="E2:O3"/>
    <mergeCell ref="P2:U3"/>
  </mergeCells>
  <printOptions/>
  <pageMargins left="0" right="0" top="0" bottom="0" header="0" footer="0"/>
  <pageSetup horizontalDpi="600" verticalDpi="6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Krasny</dc:creator>
  <cp:keywords/>
  <dc:description/>
  <cp:lastModifiedBy>Jeff Brown [jrb228]</cp:lastModifiedBy>
  <cp:lastPrinted>2023-09-22T14:44:09Z</cp:lastPrinted>
  <dcterms:created xsi:type="dcterms:W3CDTF">2005-04-07T12:02:21Z</dcterms:created>
  <dcterms:modified xsi:type="dcterms:W3CDTF">2023-09-26T03:43:39Z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-821486691</vt:i4>
  </property>
  <property fmtid="{D5CDD505-2E9C-101B-9397-08002B2CF9AE}" pid="3" name="_EmailSubject">
    <vt:lpwstr/>
  </property>
  <property fmtid="{D5CDD505-2E9C-101B-9397-08002B2CF9AE}" pid="4" name="_AuthorEmail">
    <vt:lpwstr>edkrasny@comcast.net</vt:lpwstr>
  </property>
  <property fmtid="{D5CDD505-2E9C-101B-9397-08002B2CF9AE}" pid="5" name="_AuthorEmailDisplayName">
    <vt:lpwstr>ed krasny</vt:lpwstr>
  </property>
  <property fmtid="{D5CDD505-2E9C-101B-9397-08002B2CF9AE}" pid="6" name="_PreviousAdHocReviewCycleID">
    <vt:i4>-1853840105</vt:i4>
  </property>
  <property fmtid="{D5CDD505-2E9C-101B-9397-08002B2CF9AE}" pid="7" name="_ReviewingToolsShownOnce">
    <vt:lpwstr/>
  </property>
</Properties>
</file>